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N:\IV tarnyba\VSPS\2014-2020\Vertinimas\Expo sertifikatas LT\4 kvietimas\ESinvesticijos.lt dokumentai\Dokumentai\"/>
    </mc:Choice>
  </mc:AlternateContent>
  <xr:revisionPtr revIDLastSave="0" documentId="13_ncr:1_{C1AC5CA2-7359-4E12-AF23-1AA0BD8C8C45}" xr6:coauthVersionLast="47" xr6:coauthVersionMax="47" xr10:uidLastSave="{00000000-0000-0000-0000-000000000000}"/>
  <bookViews>
    <workbookView xWindow="8835" yWindow="495" windowWidth="24000" windowHeight="18300" tabRatio="908" xr2:uid="{00000000-000D-0000-FFFF-FFFF00000000}"/>
  </bookViews>
  <sheets>
    <sheet name="INSTRUKCIJA" sheetId="10" r:id="rId1"/>
    <sheet name="1. Pareiškėjo veikla pagal EVRK" sheetId="5" r:id="rId2"/>
    <sheet name="2. Projekto veiklos" sheetId="2" r:id="rId3"/>
    <sheet name="3. NK kriterijai" sheetId="13" r:id="rId4"/>
    <sheet name="4. Fiksuota suma" sheetId="4" r:id="rId5"/>
    <sheet name="5. Biudžetas" sheetId="12" r:id="rId6"/>
    <sheet name="6. SVV" sheetId="8" r:id="rId7"/>
    <sheet name="7. SVV schema" sheetId="9" r:id="rId8"/>
  </sheets>
  <externalReferences>
    <externalReference r:id="rId9"/>
  </externalReferences>
  <definedNames>
    <definedName name="nuosava">[1]Lapas2!$L$7</definedName>
    <definedName name="_xlnm.Print_Area" localSheetId="3">'3. NK kriterijai'!$J$8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9" i="4" l="1"/>
  <c r="C17" i="13"/>
  <c r="F8" i="13"/>
  <c r="C12" i="13" s="1"/>
  <c r="E8" i="13"/>
  <c r="D8" i="13"/>
  <c r="F7" i="13"/>
  <c r="E7" i="13"/>
  <c r="D7" i="13"/>
  <c r="E14" i="4" l="1"/>
  <c r="E9" i="4"/>
  <c r="D7" i="12" l="1"/>
  <c r="E20" i="4"/>
  <c r="E7" i="12" l="1"/>
  <c r="D6" i="12"/>
  <c r="D8" i="12" s="1"/>
  <c r="E6" i="12" l="1"/>
  <c r="E8" i="12" s="1"/>
  <c r="C14" i="13" s="1"/>
</calcChain>
</file>

<file path=xl/sharedStrings.xml><?xml version="1.0" encoding="utf-8"?>
<sst xmlns="http://schemas.openxmlformats.org/spreadsheetml/2006/main" count="143" uniqueCount="131">
  <si>
    <t>Duomenys apie paraišką:</t>
  </si>
  <si>
    <t>Pareiškėjo pavadinimas</t>
  </si>
  <si>
    <t>Projekto pavadinimas</t>
  </si>
  <si>
    <t>Antanas Antanas</t>
  </si>
  <si>
    <t>Domas Domaitis</t>
  </si>
  <si>
    <t>Jonas Jonaitis</t>
  </si>
  <si>
    <t>Petras Petraitis</t>
  </si>
  <si>
    <t>UAB H (P)</t>
  </si>
  <si>
    <t>UAB C (S)</t>
  </si>
  <si>
    <t>UAB B (SE)</t>
  </si>
  <si>
    <t>UAB A (P)</t>
  </si>
  <si>
    <t>Pareiškėjas UAB</t>
  </si>
  <si>
    <t>Pareiškėjo valdomos įmonės</t>
  </si>
  <si>
    <t>UAB E (P)</t>
  </si>
  <si>
    <t>UAB F (S)</t>
  </si>
  <si>
    <t>UAB I (PS)</t>
  </si>
  <si>
    <t>UAB G (P)</t>
  </si>
  <si>
    <t>Eglė Eglaitė</t>
  </si>
  <si>
    <t>Juozas Juozaitis</t>
  </si>
  <si>
    <t>UAB H</t>
  </si>
  <si>
    <t>Fizinis asmuo -</t>
  </si>
  <si>
    <t>Pareiškėjas -</t>
  </si>
  <si>
    <t>Kitos įmonės-</t>
  </si>
  <si>
    <t>UAB E</t>
  </si>
  <si>
    <t xml:space="preserve">Susijusi įmonė - (S) </t>
  </si>
  <si>
    <t>Partnerinė įmonė - (P)</t>
  </si>
  <si>
    <t>Susijusios partnerinė (SP)</t>
  </si>
  <si>
    <t xml:space="preserve">Direktorius - </t>
  </si>
  <si>
    <t>Veiklos pavadinimas</t>
  </si>
  <si>
    <t>EVRK 2 red. kodas</t>
  </si>
  <si>
    <r>
      <t>Prie paraiškos gali būti pridedami kiti dokumentai, patvirtinantys ar pagrindžiantys paraiškoje pateiktą informaciją.
Užpildytas Aprašo 4 priedas teikiamas kartu su paraiška elektroninėje versijoje .</t>
    </r>
    <r>
      <rPr>
        <i/>
        <sz val="12"/>
        <color theme="1"/>
        <rFont val="Times New Roman"/>
        <family val="1"/>
        <charset val="186"/>
      </rPr>
      <t>xlsx</t>
    </r>
    <r>
      <rPr>
        <sz val="12"/>
        <color theme="1"/>
        <rFont val="Times New Roman"/>
        <family val="1"/>
        <charset val="186"/>
      </rPr>
      <t xml:space="preserve"> formatu.
Teikiamoje elektroninėje versijoje turi likti visos skaičiavimams naudotos formulės.</t>
    </r>
  </si>
  <si>
    <t>Eil. Nr.</t>
  </si>
  <si>
    <t>Komercinį pasiūlymą pateikęs tiekėjas, komercinio pasiūlymo data ir numeris</t>
  </si>
  <si>
    <t>Kaina, Eur be PVM</t>
  </si>
  <si>
    <t>Fiksuotoji suma:</t>
  </si>
  <si>
    <t>Fiksuotoji projekto išlaidų suma iš viso:</t>
  </si>
  <si>
    <t>Taip</t>
  </si>
  <si>
    <t>Ne</t>
  </si>
  <si>
    <t>Pareiškėjo dalyviai</t>
  </si>
  <si>
    <t>Sutartiniai ženklai:</t>
  </si>
  <si>
    <t xml:space="preserve">UAB Paryškintam fone </t>
  </si>
  <si>
    <t>1 lentelė</t>
  </si>
  <si>
    <t>6 lentelė</t>
  </si>
  <si>
    <t>Išlaidų kategorijos pavadinimas</t>
  </si>
  <si>
    <t>Finansavimo suma, Eur</t>
  </si>
  <si>
    <t>*fiksuotoji suma nustatoma pagal mažiausios kainos kriterijų (Eur be PVM). Pvz. Išlaidų Nr. 1 kainai pagrįsti pateikti 3 komerciniai pasiūlymai už 4 000 Eur, 5 000 Eur ir 5 500 Eur, tai fiksuotoji suma bus 4 000 Eur.</t>
  </si>
  <si>
    <r>
      <t xml:space="preserve">Dokumentai, įrodantys pagal fiksuotąsias projekto išlaidų sumas apmokamų rezultatų pasiekimą </t>
    </r>
    <r>
      <rPr>
        <sz val="12"/>
        <color indexed="8"/>
        <rFont val="Times New Roman"/>
        <family val="1"/>
        <charset val="186"/>
      </rPr>
      <t>(bus įtraukiama į projekto sutartį)</t>
    </r>
  </si>
  <si>
    <t>Iš viso:</t>
  </si>
  <si>
    <t>Tinkamų finansuoti išlaidų suma, Eur</t>
  </si>
  <si>
    <t>5</t>
  </si>
  <si>
    <t>Projekto vykdymas</t>
  </si>
  <si>
    <t>Finansavimo intensyvumas</t>
  </si>
  <si>
    <r>
      <t xml:space="preserve">Primename, kad pagal Lietuvos Respublikos smulkiojo ir vidutinio verslo plėtros įstatymą, SVV deklaracijoje turi būti nurodomos ne tik susijusios ir partnerinės įmonės, bet susijusių susijusios, susijusių partnerinės ir partnerinių susijusios įmonės. Atkreipiame Jūsų dėmesį, kad SVV deklaracijoje turi būti nurodytos ne tik Lietuvoje, bet ir užsienyje registruotos susijusios ir partnerinės įmonės.
</t>
    </r>
    <r>
      <rPr>
        <b/>
        <sz val="12"/>
        <color theme="1"/>
        <rFont val="Times New Roman"/>
        <family val="1"/>
        <charset val="186"/>
      </rPr>
      <t xml:space="preserve">Esant dideliam su pareiškėju susijusių ir partnerių įmonių, fizinių asmenų skaičiui, rekomenduojame pateikti ryšių schemą lape </t>
    </r>
    <r>
      <rPr>
        <b/>
        <i/>
        <sz val="12"/>
        <color theme="1"/>
        <rFont val="Times New Roman"/>
        <family val="1"/>
        <charset val="186"/>
      </rPr>
      <t>„7. SVV schema“</t>
    </r>
    <r>
      <rPr>
        <sz val="12"/>
        <color theme="1"/>
        <rFont val="Times New Roman"/>
        <family val="1"/>
        <charset val="186"/>
      </rPr>
      <t>.</t>
    </r>
  </si>
  <si>
    <t>Įrašyti, jeigu mažesnis</t>
  </si>
  <si>
    <t>INFORMACIJA, REIKALINGA PROJEKTO ATITIKČIAI 2014–2020 METŲ EUROPOS SĄJUNGOS FONDŲ INVESTICIJŲ VEIKSMŲ PROGRAMOS 3 PRIORITETO „SMULKIOJO IR VIDUTINIO VERSLO KONKURENCINGUMO SKATINIMAS“ PRIEMONĖS NR. 03.2.1-LVPA-K-802 „EXPO SERTIFIKATAS LT“ PROJEKTŲ FINANSAVIMO SĄLYGŲ APRAŠO NUOSTATOMS IR PROJEKTŲ ATRANKOS KRITERIJAMS ĮVERTINTI</t>
  </si>
  <si>
    <t>Kartu su paraiška pareiškėjas turi pateikti informaciją, reikalingą projekto atitikčiai priemonės Nr. 03.2.1-LVPA-K-802 „Expo sertifikatas LT“ projektų finansavimo sąlygų aprašo (toliau - Aprašas) nuostatoms ir projektų atrankos kriterijams įvertinti, t.y. užpildyti Aprašo 4 priedą:</t>
  </si>
  <si>
    <t>2014–2020 metų Europos Sąjungos fondų investicijų veiksmų programos 3 prioriteto „Smulkiojo ir vidutinio verslo konkurencingumo skatinimas“ 
priemonės Nr. 3.2.1-LVPA-K-802 „Expo sertifikatas LT“ projektų finansavimo sąlygų aprašo 4 priedas</t>
  </si>
  <si>
    <r>
      <t>Veiklų, vykdomų pagal</t>
    </r>
    <r>
      <rPr>
        <b/>
        <sz val="12"/>
        <rFont val="Times New Roman"/>
        <family val="1"/>
        <charset val="186"/>
      </rPr>
      <t xml:space="preserve"> Aprašo 9 punktą, </t>
    </r>
    <r>
      <rPr>
        <b/>
        <sz val="12"/>
        <color theme="1"/>
        <rFont val="Times New Roman"/>
        <family val="1"/>
        <charset val="186"/>
      </rPr>
      <t xml:space="preserve">išlaidų suvestinė lentelė pagal išlaidų kategorijas </t>
    </r>
    <r>
      <rPr>
        <b/>
        <sz val="12"/>
        <color rgb="FFC00000"/>
        <rFont val="Times New Roman"/>
        <family val="1"/>
        <charset val="186"/>
      </rPr>
      <t>(lentelė užsipildo automatiškai)</t>
    </r>
  </si>
  <si>
    <t>2. Pareiškėjo remiamos veiklos (taikoma vertinant projekto atitiktį Aprašo 9 punkto nuostatoms)</t>
  </si>
  <si>
    <t>Numatomas gauti sertifikatas</t>
  </si>
  <si>
    <t>2.1.</t>
  </si>
  <si>
    <t>2.2.</t>
  </si>
  <si>
    <t>Projekto įgyvendinimo metu numatomi sertifikuoti įmonės gaminami produktai</t>
  </si>
  <si>
    <t>2.3.</t>
  </si>
  <si>
    <t>....</t>
  </si>
  <si>
    <t>Aprašomas ir pagrindžiamas konkretaus įmonės gaminamo produkto sertifikavimo poreikis.</t>
  </si>
  <si>
    <t>nepildoma</t>
  </si>
  <si>
    <t>N
(projekto įgyvendinimo pabaigos metai)</t>
  </si>
  <si>
    <t>N+1
(pirmieji metai po projekto įgyvendinimo)</t>
  </si>
  <si>
    <t>N+2
(antrieji metai po projekto įgyvendinimo)</t>
  </si>
  <si>
    <t>N+3
(tretieji  metai po projekto įgyvendinimo)</t>
  </si>
  <si>
    <t>Planuojamos sertifikuoti produkcijos eksportas vertine išraiška, Eur</t>
  </si>
  <si>
    <t>Planuojamos sertifikuoti produkcijos eksporto pajamų padidėjimas procentais</t>
  </si>
  <si>
    <t>Akumuliuotas eksporto pajamų augimas</t>
  </si>
  <si>
    <t>Rezultato stebėsenos rodiklio „Investicijas gavusios įmonės lietuviškos kilmės sertifikuotos produkcijos eksporto padidėjimas“, kodas R.N. 803</t>
  </si>
  <si>
    <t>Paraiškos pateikimo metai
(2021 m.)</t>
  </si>
  <si>
    <t>(20... m.)</t>
  </si>
  <si>
    <t>Planuojama sertifikuoti produkcija</t>
  </si>
  <si>
    <t>Aprašomas ir pagrindžiamas projekto poveikis pareiškėjo eksporto augimui (veiksniai, prielaidos, skaičiavimai ir panašiai).</t>
  </si>
  <si>
    <r>
      <t>Išlaidų kategorija Nr. 5 pagal Aprašo 36 p. lentelę</t>
    </r>
    <r>
      <rPr>
        <i/>
        <sz val="12"/>
        <color indexed="8"/>
        <rFont val="Times New Roman"/>
        <family val="1"/>
        <charset val="186"/>
      </rPr>
      <t xml:space="preserve"> (produkcijos sertifikavimo išlaidos, įskaitant sertifikavimui reikalingų bandymų ir tyrimų išlaidas; sertifikuojamo gaminio vežimo išlaidos, būtinos gaminiui sertifikuoti, jeigu to neapima sertifikavimo paslaugos pirkimo išlaidos, kurioms apmokėti taikytina paraiškos vertinimo metu nustatyta fiksuotoji projekto išlaidų suma)</t>
    </r>
  </si>
  <si>
    <t>Sertifikavimo išlaidos</t>
  </si>
  <si>
    <t>Sertifikavimui reikalingų bandymų ir (ar) tyrimų išlaidos</t>
  </si>
  <si>
    <t>Sertifikuojamo gaminio vežimo išlaidos</t>
  </si>
  <si>
    <t>2 lentelė</t>
  </si>
  <si>
    <t>Išlaidų pavadinimas Nr. 1</t>
  </si>
  <si>
    <t>Išlaidų pavadinimas Nr. 2</t>
  </si>
  <si>
    <t>Išlaidų pavadinimas Nr. 3</t>
  </si>
  <si>
    <t>5.1
            5.2
            5.3</t>
  </si>
  <si>
    <r>
      <rPr>
        <b/>
        <sz val="12"/>
        <color theme="1"/>
        <rFont val="Times New Roman"/>
        <family val="1"/>
        <charset val="186"/>
      </rPr>
      <t xml:space="preserve">6. Juridinio asmens dalyvių struktūra ir ryšiai - </t>
    </r>
    <r>
      <rPr>
        <sz val="12"/>
        <color theme="1"/>
        <rFont val="Times New Roman"/>
        <family val="1"/>
        <charset val="186"/>
      </rPr>
      <t xml:space="preserve">pildomi lapai </t>
    </r>
    <r>
      <rPr>
        <i/>
        <sz val="12"/>
        <color theme="1"/>
        <rFont val="Times New Roman"/>
        <family val="1"/>
        <charset val="186"/>
      </rPr>
      <t>„6. SVV</t>
    </r>
    <r>
      <rPr>
        <sz val="12"/>
        <color theme="1"/>
        <rFont val="Times New Roman"/>
        <family val="1"/>
        <charset val="186"/>
      </rPr>
      <t xml:space="preserve">“ ir </t>
    </r>
    <r>
      <rPr>
        <i/>
        <sz val="12"/>
        <color theme="1"/>
        <rFont val="Times New Roman"/>
        <family val="1"/>
        <charset val="186"/>
      </rPr>
      <t>„7. SVV schema</t>
    </r>
    <r>
      <rPr>
        <sz val="12"/>
        <color theme="1"/>
        <rFont val="Times New Roman"/>
        <family val="1"/>
        <charset val="186"/>
      </rPr>
      <t>“ kaip papildoma informacija siekiant įsitikinti ar pateikti Smulkiojo ar vidutinio verslo subjekto statuso (toliau - SVV) deklaracijos duomenys yra tikslūs ir įmonės statusas yra nustatytas tinkamai.</t>
    </r>
  </si>
  <si>
    <t>6. Juridinio  asmens dalyvių struktūra ir ryšiai (pildoma siekiant įsitikinti ar pateikti Smulkiojo ar vidutinio verslo subjekto statuso (toliau - SVV) deklaracijos duomenys yra tikslūs ir įmonės statusas yra nustatytas tinkamai)</t>
  </si>
  <si>
    <r>
      <t xml:space="preserve">6.1. Prašome nurodyti įmonės akcininkus (fizinius bei juridinius asmenis), jų procentinę akcijų/balsų dalį. 
</t>
    </r>
    <r>
      <rPr>
        <sz val="12"/>
        <color theme="1"/>
        <rFont val="Times New Roman"/>
        <family val="1"/>
        <charset val="186"/>
      </rPr>
      <t>Pagal Lietuvos Respublikos smulkiojo ir vidutinio verslo plėtros įstatymą (toliau – SVV įstatymas), įmonė laikoma savarankiška įmone, jeigu ji neturi nei partnerinių, nei susijusių įmonių. Taip yra tuomet, kai yra tenkinamos visos šios bendrinės sąlygos:
1. Jūsų įmonė neturi kitų įmonių akcijų/pajų/dalyvių balsų (arba turi mažiau nei 25 proc.);
2. Jūsų įmonės akcijos nepriklauso kitoms įmonėms ir (arba) verslininkams* (arba priklauso mažiau nei 25 proc.);
3. Jūsų įmonės akcijų/pajų/dalyvių balsų daugumą (50 proc. arba daugiau) turintis akcininkas/savininkas/dalininkas/narys, fizinis asmuo, neturi kitų toje pačioje ar gretimoje srityje veikiančių įmonių akcijų/pajų/dalyvių balsų daugumos.</t>
    </r>
  </si>
  <si>
    <r>
      <t xml:space="preserve">6.2. Ar Jūsų įmonės akcininkai, juridiniai/fiziniai asmenys, turi kitų įmonių akcijų? 
</t>
    </r>
    <r>
      <rPr>
        <sz val="12"/>
        <color theme="1"/>
        <rFont val="Times New Roman"/>
        <family val="1"/>
        <charset val="186"/>
      </rPr>
      <t>Jeigu turi, prašome nurodyti tokių įmonių pavadinimus, veiklos sektorius bei turimų akcijų procentinę dalį. Jeigu šios įmonės valdo arba yra valdomos kitų asmenų, prašome nurodyti ir juos. Akcininkus prašome nurodyti per kelis lygmenis, t. y. akcininkus prašome nurodyti iki galutinių naudos gavėjų – fizinių asmenų.</t>
    </r>
  </si>
  <si>
    <r>
      <t xml:space="preserve">6.3. Ar akcininkai, fiziniai asmenys, verčiasi ūkine komercine veikla, įskaitant tą, kuria verčiamasi turint verslo liudijimą? 
</t>
    </r>
    <r>
      <rPr>
        <sz val="12"/>
        <color theme="1"/>
        <rFont val="Times New Roman"/>
        <family val="1"/>
        <charset val="186"/>
      </rPr>
      <t>T. y. verčiasi pagal verslo liudijimą, individualios veiklos pažymą, ūkininko pažymėjimą, autorines sutartis, nuomoja nekilnojamąjį turtą, turi saulės elektrinę ar kt. būdais gauna komercinių pajamų kaip fiziniai asmenys. Pagal SVV įstatymo 2 straipsnio 21 dalį, verslininku laikomas fizinis asmuo, kuris verčiasi ekonomine veikla. SVV įstatymo 2 straipsnio 3 dalyje nustatyta „Ekonominė veikla – savo rizika plėtojama reguliari asmens veikla, kuri apima prekių pirkimą ar pardavimą, prekių gamybą, darbų atlikimą ar paslaugų teikimą kitiems asmenims ir kurią vykdant siekiama gauti pajamų“. Ekonominės veiklos vykdymo pavyzdžiai – veikla pagal verslo liudijimą, individualios veiklos pažymą, ūkininko pažymėjimą, autorines sutartis, nekilnojamojo turto nuoma ir pan. SVV įstatymo 2 straipsnio 15 dalyje nustatyta, kad SVV subjektu laikoma „labai maža, maža ar vidutinė įmonė, atitinkančios šio įstatymo 3 straipsnyje nustatytas sąlygas, arba verslininkas, atitinkantis šio įstatymo 4 straipsnyje nustatytas sąlygas“. Atsižvelgiant į tai, kas išdėstyta, verslininkas (fizinis asmuo, kuris verčiasi ekonomine veikla) yra prilyginamas smulkiojo ar vidutinio verslo subjektui arba, kitaip tariant, įmonei.</t>
    </r>
  </si>
  <si>
    <r>
      <t xml:space="preserve">6.4. Ar Jūsų įmonė turi kitų įmonių akcijų? 
</t>
    </r>
    <r>
      <rPr>
        <sz val="12"/>
        <color theme="1"/>
        <rFont val="Times New Roman"/>
        <family val="1"/>
        <charset val="186"/>
      </rPr>
      <t>Jeigu turi, prašome nurodyti tokių įmonių pavadinimus, veiklos sektorius bei turimų akcijų procentinę dalį. Jeigu šios įmonės valdo arba yra valdomos kitų asmenų, prašome nurodyti ir juos. Tokį išskaidymą prašome atlikti per kelis lygmenis, t. y. akcininkus prašome nurodyti iki galutinių naudos gavėjų – fizinių asmenų.
Susijusios įmonės apibrėžtis ir kriterijai yra nustatyti SVV įstatymo 3 straipsnio 16 dalyje:
„16. Įmonės, kurios atitinka bent vieną toliau nurodytų kriterijų, yra laikomos susijusiomis:
1) įmonės, kurias sieja kuris nors iš šių ryšių:
a) viena įmonė turi daugumą dalyvių balsų kitoje įmonėje; 
b) viena įmonė turi teisę skirti ir atšaukti daugumą kitos įmonės valdymo, priežiūros ar administravimo organo narių;
c) įmonei suteikta teisė daryti lemiamą poveikį kitai įmonei dėl sutarčių, sudarytų su ta kita įmone, arba dėl šios įmonės steigimo dokumentų nuostatų; 
d) įmonė, turinti dalyvių balsų kitoje įmonėje, kuri dėl su tos kitos įmonės dalyviais sudarytų sutarčių kontroliuoja daugumą šios įmonės dalyvių balsų; 
2) kai dėl to paties fizinio asmens ar kartu veikiančių fizinių asmenų veiklos susiformavę bent vienas iš šios dalies 1 punkte nurodytų įmonių ryšių, jeigu šios įmonės verčiasi tokia pačia veikla ar tokios pačios veiklos dalimi toje pačioje rinkoje ar susijusiose rinkose;
3) kai tarp įmonių yra susiformavę bent vienas iš šios dalies 1 punkte nurodytų įmonių ryšių per vieną ar kelias įmones arba per šio straipsnio 15 dalies 1–4 punktuose nurodytus investuotojus.“
Jeigu tenkinamas bent vienas SVV įstatymo 3 straipsnio 16 dalyje nustatytas kriterijus, įmonė bus laikoma susijusia, jeigu netenkinamas nei vienas – nesusijusia. 
Pažymėtina, kad pagal SVV įstatymą turi būti vertinamos ne tik pirmuoju ryšiu susijusios įmonės, bet ir susijusių susijusios įmonės iki galutinių naudos gavėjų (fizinių asmenų).</t>
    </r>
  </si>
  <si>
    <t>6.5. Ar yra kitų įmonių, kurios turi galimybę daryti lemiamą poveikį Jūsų įmonei dėl sutarčių, sudarytų su Jūsų įmone (ir atvirkščiai)?</t>
  </si>
  <si>
    <t>1.1. Pareiškėjo pagrindinė vykdoma veikla (-os) pagal EVRK 2 red.</t>
  </si>
  <si>
    <t>1.2. Pareiškėjo veikla (-os) pagal EVRK 2 red., kuriai (-ioms) vykdyti bus naudojami projekto rezultatai</t>
  </si>
  <si>
    <t>Produkcijos sertifikavimo išlaidos, įskaitant sertifikavimui reikalingų bandymų ir tyrimų išlaidas;
Sertifikavimui reikalingų bandymų ir tyrimų išlaidaos;
Sertifikuojamo gaminio vežimo išlaidos, būtinos gaminiui sertifikuoti, jeigu to neapima sertifikavimo paslaugos pirkimo išlaidos, kurioms apmokėti taikytina paraiškos vertinimo metu nustatyta fiksuotoji projekto išlaidų suma (toliau – fiksuotoji suma), kaip tai nurodyta Projektų taisyklių 425.3 papunktyje.
Fiksuotoji suma nustatoma pagal mažiausios kainos komercinį pasiūlymą arba pasirašytą pirkimo–pardavimo sutartį.</t>
  </si>
  <si>
    <t>Pareiškėjo eksporto augimo potencialas</t>
  </si>
  <si>
    <t>Projekto efektyvumas</t>
  </si>
  <si>
    <t>įrašyti kodą</t>
  </si>
  <si>
    <t>įrašyti pavadinimą</t>
  </si>
  <si>
    <t>3. Informacija apie pareiškėjo planuojamos sertifikuoti produkcijos eksporto pajamų augimą (naudojama projektų atitikčiai Aprašo 2 priedo 1 ir 2 punktuose nurodytiems prioritetiniams projektų atrankos kriterijams įvertinti).</t>
  </si>
  <si>
    <t xml:space="preserve">3 lentelė </t>
  </si>
  <si>
    <t>5 lentelė</t>
  </si>
  <si>
    <t>4.1 lentelė</t>
  </si>
  <si>
    <t>4.2 lentelė</t>
  </si>
  <si>
    <t xml:space="preserve">4. Fiksuotųjų projekto išlaidų sumų lentelė
</t>
  </si>
  <si>
    <t>4.1.1.</t>
  </si>
  <si>
    <t>4.1.2.</t>
  </si>
  <si>
    <t>4.1.3.</t>
  </si>
  <si>
    <t>4.2.1.</t>
  </si>
  <si>
    <t>4.2.2.</t>
  </si>
  <si>
    <t>4.2.3.</t>
  </si>
  <si>
    <t>4.3.1.</t>
  </si>
  <si>
    <t>4.3.2.</t>
  </si>
  <si>
    <t>4.3.3.</t>
  </si>
  <si>
    <t>Išlaidos</t>
  </si>
  <si>
    <t xml:space="preserve">Dokumentai, įrodantys pagal fiksuotąsias sumas apmokamų rezultatų pasiekimą </t>
  </si>
  <si>
    <t>sertifikavimo išlaidos</t>
  </si>
  <si>
    <t>sertifikavimui reikalingų bandymų ir (ar) tyrimų išlaidos</t>
  </si>
  <si>
    <t>sertifikuojamo gaminio vežimo išlaidos</t>
  </si>
  <si>
    <r>
      <rPr>
        <u/>
        <sz val="12"/>
        <color theme="1"/>
        <rFont val="Times New Roman"/>
        <family val="1"/>
      </rPr>
      <t xml:space="preserve">Sertifikavimą pagrindžiantys dokumentai </t>
    </r>
    <r>
      <rPr>
        <sz val="12"/>
        <color theme="1"/>
        <rFont val="Times New Roman"/>
        <family val="1"/>
      </rPr>
      <t>(pvz., produkcijos sertifikatas, produkcijos deklaracija, produkcijos privalomo registravimo dokumentas, produkcijos sertifikavimo ataskaitos ar kiti lygiaverčiai dokumentai)</t>
    </r>
  </si>
  <si>
    <r>
      <rPr>
        <u/>
        <sz val="12"/>
        <color theme="1"/>
        <rFont val="Times New Roman"/>
        <family val="1"/>
      </rPr>
      <t>Sertifikavimui reikalingus bandymus ir (ar) tyrimus pagrindžiantys dokumentai</t>
    </r>
    <r>
      <rPr>
        <sz val="12"/>
        <color theme="1"/>
        <rFont val="Times New Roman"/>
        <family val="1"/>
      </rPr>
      <t xml:space="preserve"> (pvz., atliktų bandymų ir (ar) tyrimų ataskaitos, protokolai, atitikties aktai, priėmimo-perdavimo aktai ar kiti lygiaverčiai dokumentai)</t>
    </r>
  </si>
  <si>
    <r>
      <rPr>
        <u/>
        <sz val="12"/>
        <color theme="1"/>
        <rFont val="Times New Roman"/>
        <family val="1"/>
      </rPr>
      <t>Sertifikuojamo gaminio transportavimą pagrindžiantys dokumentai</t>
    </r>
    <r>
      <rPr>
        <sz val="12"/>
        <color theme="1"/>
        <rFont val="Times New Roman"/>
        <family val="1"/>
      </rPr>
      <t xml:space="preserve"> (pvz., krovinio transportavimo važtaraštis, gaminio transportavimo ataskaita ar kiti lygiaverčiai dokumentai)</t>
    </r>
  </si>
  <si>
    <r>
      <rPr>
        <b/>
        <sz val="12"/>
        <color theme="1"/>
        <rFont val="Times New Roman"/>
        <family val="1"/>
        <charset val="186"/>
      </rPr>
      <t>1. Pareiškėjo vykdomos veiklos priskiriamos Ekonominės veiklos rūšių klasifikatoriui (EVRK 2 red.), patvirtintam Statistikos departamento prie Lietuvos Respublikos Vyriausybės generalinio direktoriaus 2007 m. spalio 31 d. įsakymu Nr. DĮ-226 „Dėl Ekonominės veiklos rūšių klasifikatoriaus patvirtinimo“ naudojama nustatant projektų atitiktį Aprašo 16.2 papunkčiui (vertinamas 4 priedo 1.2 papunktis) ir Aprašo 2 priedo 3 punkte nurodytam prioritetiniui kriterijui (vertinamas 4 priedo 1.1 papunktis)</t>
    </r>
    <r>
      <rPr>
        <sz val="12"/>
        <color theme="1"/>
        <rFont val="Times New Roman"/>
        <family val="1"/>
        <charset val="186"/>
      </rPr>
      <t xml:space="preserve"> - pildomas lapas „</t>
    </r>
    <r>
      <rPr>
        <i/>
        <sz val="12"/>
        <color theme="1"/>
        <rFont val="Times New Roman"/>
        <family val="1"/>
        <charset val="186"/>
      </rPr>
      <t>1. Pareiškėjo veikla pagal EVRK</t>
    </r>
    <r>
      <rPr>
        <sz val="12"/>
        <color theme="1"/>
        <rFont val="Times New Roman"/>
        <family val="1"/>
        <charset val="186"/>
      </rPr>
      <t>“</t>
    </r>
    <r>
      <rPr>
        <b/>
        <sz val="12"/>
        <color theme="1"/>
        <rFont val="Times New Roman"/>
        <family val="1"/>
        <charset val="186"/>
      </rPr>
      <t xml:space="preserve"> </t>
    </r>
  </si>
  <si>
    <r>
      <rPr>
        <b/>
        <sz val="12"/>
        <rFont val="Times New Roman"/>
        <family val="1"/>
        <charset val="186"/>
      </rPr>
      <t>2. Pareiškėjo remiama veikla (taikoma vertinant projekto atitiktį Ap</t>
    </r>
    <r>
      <rPr>
        <b/>
        <sz val="12"/>
        <rFont val="Times New Roman"/>
        <family val="1"/>
      </rPr>
      <t>rašo 9 punkto</t>
    </r>
    <r>
      <rPr>
        <b/>
        <sz val="12"/>
        <rFont val="Times New Roman"/>
        <family val="1"/>
        <charset val="186"/>
      </rPr>
      <t xml:space="preserve"> nuostatoms) - </t>
    </r>
    <r>
      <rPr>
        <sz val="12"/>
        <rFont val="Times New Roman"/>
        <family val="1"/>
        <charset val="186"/>
      </rPr>
      <t xml:space="preserve">pildomas lapas </t>
    </r>
    <r>
      <rPr>
        <i/>
        <sz val="12"/>
        <rFont val="Times New Roman"/>
        <family val="1"/>
        <charset val="186"/>
      </rPr>
      <t>„2. Projekto veiklos</t>
    </r>
    <r>
      <rPr>
        <sz val="12"/>
        <rFont val="Times New Roman"/>
        <family val="1"/>
        <charset val="186"/>
      </rPr>
      <t>“. Pateikiama informacija apie projekte vykdomas veiklas.</t>
    </r>
  </si>
  <si>
    <r>
      <rPr>
        <b/>
        <sz val="12"/>
        <color theme="1"/>
        <rFont val="Times New Roman"/>
        <family val="1"/>
        <charset val="186"/>
      </rPr>
      <t xml:space="preserve">4. Fiksuotųjų projekto išlaidų sumų lentelė - </t>
    </r>
    <r>
      <rPr>
        <sz val="12"/>
        <color theme="1"/>
        <rFont val="Times New Roman"/>
        <family val="1"/>
        <charset val="186"/>
      </rPr>
      <t xml:space="preserve">pildomas lapas </t>
    </r>
    <r>
      <rPr>
        <i/>
        <sz val="12"/>
        <color theme="1"/>
        <rFont val="Times New Roman"/>
        <family val="1"/>
        <charset val="186"/>
      </rPr>
      <t>„4.</t>
    </r>
    <r>
      <rPr>
        <sz val="12"/>
        <color theme="1"/>
        <rFont val="Times New Roman"/>
        <family val="1"/>
        <charset val="186"/>
      </rPr>
      <t xml:space="preserve"> </t>
    </r>
    <r>
      <rPr>
        <i/>
        <sz val="12"/>
        <color theme="1"/>
        <rFont val="Times New Roman"/>
        <family val="1"/>
        <charset val="186"/>
      </rPr>
      <t>Fiksuota suma</t>
    </r>
    <r>
      <rPr>
        <sz val="12"/>
        <color theme="1"/>
        <rFont val="Times New Roman"/>
        <family val="1"/>
        <charset val="186"/>
      </rPr>
      <t>“. Pateikiama informacija, reikalinga projekto biudžeto pagrįstumui įvertinti. Lape 4. "Fiksuota suma" pateikiama 4.2 lentelė, kurioje nurodomas pavyzdinis dokumentų, įrodančių pagal fiksuotąsias sumas apmokamų rezultatų pasiekimą, sąrašas. Lapas „5</t>
    </r>
    <r>
      <rPr>
        <i/>
        <sz val="12"/>
        <color theme="1"/>
        <rFont val="Times New Roman"/>
        <family val="1"/>
        <charset val="186"/>
      </rPr>
      <t>. Biudžetas</t>
    </r>
    <r>
      <rPr>
        <sz val="12"/>
        <color theme="1"/>
        <rFont val="Times New Roman"/>
        <family val="1"/>
        <charset val="186"/>
      </rPr>
      <t xml:space="preserve">“ užsipildo automatiškai. </t>
    </r>
  </si>
  <si>
    <r>
      <rPr>
        <b/>
        <sz val="12"/>
        <color theme="1"/>
        <rFont val="Times New Roman"/>
        <family val="1"/>
      </rPr>
      <t xml:space="preserve">5. </t>
    </r>
    <r>
      <rPr>
        <b/>
        <sz val="12"/>
        <color theme="1"/>
        <rFont val="Times New Roman"/>
        <family val="1"/>
        <charset val="186"/>
      </rPr>
      <t>Veiklų, vykdomų pagal Aprašo 9 punktą, išlaidų suvestinė lentelė pagal išlaidų kategorijas</t>
    </r>
    <r>
      <rPr>
        <sz val="12"/>
        <color theme="1"/>
        <rFont val="Times New Roman"/>
        <family val="1"/>
        <charset val="186"/>
      </rPr>
      <t xml:space="preserve"> (lentelė užsipildo automatiškai). Esant mažesniam nei 50 proc. finansavimo intensyvumui lape</t>
    </r>
    <r>
      <rPr>
        <i/>
        <sz val="12"/>
        <color theme="1"/>
        <rFont val="Times New Roman"/>
        <family val="1"/>
        <charset val="186"/>
      </rPr>
      <t xml:space="preserve"> „5. Biudžetas“ </t>
    </r>
    <r>
      <rPr>
        <sz val="12"/>
        <color theme="1"/>
        <rFont val="Times New Roman"/>
        <family val="1"/>
        <charset val="186"/>
      </rPr>
      <t xml:space="preserve"> patikslinamas finansavimo inteksyvumo procentas.</t>
    </r>
  </si>
  <si>
    <r>
      <rPr>
        <b/>
        <sz val="12"/>
        <color theme="1"/>
        <rFont val="Times New Roman"/>
        <family val="1"/>
        <charset val="186"/>
      </rPr>
      <t xml:space="preserve">3. Informacija apie pareiškėjo planuojamos sertifikuoti produkcijos eksporto pajamų augimą (naudojama projektų atitikčiai Aprašo 2 priedo 1 ir 2 punktuose nurodytiems prioritetiniams projektų atrankos kriterijams įvertinti) </t>
    </r>
    <r>
      <rPr>
        <sz val="12"/>
        <color theme="1"/>
        <rFont val="Times New Roman"/>
        <family val="1"/>
        <charset val="186"/>
      </rPr>
      <t>-</t>
    </r>
    <r>
      <rPr>
        <b/>
        <sz val="12"/>
        <color theme="1"/>
        <rFont val="Times New Roman"/>
        <family val="1"/>
        <charset val="186"/>
      </rPr>
      <t xml:space="preserve"> </t>
    </r>
    <r>
      <rPr>
        <sz val="12"/>
        <color theme="1"/>
        <rFont val="Times New Roman"/>
        <family val="1"/>
        <charset val="186"/>
      </rPr>
      <t>pildoma lapo „3</t>
    </r>
    <r>
      <rPr>
        <i/>
        <sz val="12"/>
        <color theme="1"/>
        <rFont val="Times New Roman"/>
        <family val="1"/>
        <charset val="186"/>
      </rPr>
      <t>. NK kriterijai</t>
    </r>
    <r>
      <rPr>
        <sz val="12"/>
        <color theme="1"/>
        <rFont val="Times New Roman"/>
        <family val="1"/>
        <charset val="186"/>
      </rPr>
      <t xml:space="preserve">“ 3 lentelė. </t>
    </r>
  </si>
  <si>
    <r>
      <t>1. Pareiškėjo vykdomos veiklos priskiriamos Ekonominės veiklos rūšių klasifikatoriui (EVRK 2 red.), patvirtintam Statistikos departamento prie Lietuvos Respublikos Vyriausybės generalinio direktoriaus 2007 m. spalio 31 d. įsakymu Nr. DĮ-226 „Dėl Ekonominės veiklos rūšių klasifikatoriaus patvirtinimo“ (</t>
    </r>
    <r>
      <rPr>
        <b/>
        <sz val="12"/>
        <rFont val="Times New Roman"/>
        <family val="1"/>
      </rPr>
      <t>naudojama nustatant projektų atitiktį Aprašo 16.2 papunkčiui (vertinamas 4 priedo 1.2 papunktis) ir Aprašo 2 priedo 3 punkte nurodytam prioritetiniui kriterijui (vertinamas 4 priedo 1.1 papunktis)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</si>
</sst>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t_-;\-* #,##0.00\ _L_t_-;_-* &quot;-&quot;??\ _L_t_-;_-@_-"/>
  </numFmts>
  <fonts count="30" x14ac:knownFonts="1">
    <font>
      <sz val="11"/>
      <color theme="1"/>
      <name val="Calibri"/>
      <family val="2"/>
      <charset val="186"/>
      <scheme val="minor"/>
    </font>
    <font>
      <sz val="11"/>
      <color theme="1"/>
      <name val="Calibri"/>
      <family val="2"/>
      <scheme val="minor"/>
    </font>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sz val="12"/>
      <color rgb="FFFF0000"/>
      <name val="Times New Roman"/>
      <family val="1"/>
      <charset val="186"/>
    </font>
    <font>
      <sz val="12"/>
      <color theme="1"/>
      <name val="Calibri"/>
      <family val="2"/>
      <charset val="186"/>
      <scheme val="minor"/>
    </font>
    <font>
      <i/>
      <sz val="12"/>
      <name val="Times New Roman"/>
      <family val="1"/>
      <charset val="186"/>
    </font>
    <font>
      <b/>
      <sz val="12"/>
      <color indexed="8"/>
      <name val="Times New Roman"/>
      <family val="1"/>
      <charset val="186"/>
    </font>
    <font>
      <i/>
      <sz val="12"/>
      <color indexed="8"/>
      <name val="Times New Roman"/>
      <family val="1"/>
      <charset val="186"/>
    </font>
    <font>
      <sz val="12"/>
      <color indexed="8"/>
      <name val="Times New Roman"/>
      <family val="1"/>
      <charset val="186"/>
    </font>
    <font>
      <b/>
      <sz val="12"/>
      <name val="Times New Roman"/>
      <family val="1"/>
      <charset val="186"/>
    </font>
    <font>
      <sz val="12"/>
      <name val="Times New Roman"/>
      <family val="1"/>
      <charset val="186"/>
    </font>
    <font>
      <b/>
      <i/>
      <sz val="12"/>
      <color theme="1"/>
      <name val="Times New Roman"/>
      <family val="1"/>
      <charset val="186"/>
    </font>
    <font>
      <b/>
      <sz val="12"/>
      <color rgb="FFC00000"/>
      <name val="Times New Roman"/>
      <family val="1"/>
      <charset val="186"/>
    </font>
    <font>
      <i/>
      <sz val="12"/>
      <color rgb="FFC00000"/>
      <name val="Times New Roman"/>
      <family val="1"/>
      <charset val="186"/>
    </font>
    <font>
      <sz val="11"/>
      <color indexed="8"/>
      <name val="Calibri"/>
      <family val="2"/>
      <charset val="186"/>
    </font>
    <font>
      <sz val="11"/>
      <color theme="1"/>
      <name val="Times New Roman"/>
      <family val="1"/>
      <charset val="186"/>
    </font>
    <font>
      <sz val="12"/>
      <color theme="1"/>
      <name val="Times New Roman"/>
      <family val="1"/>
    </font>
    <font>
      <b/>
      <sz val="12"/>
      <color theme="1"/>
      <name val="Times New Roman"/>
      <family val="1"/>
    </font>
    <font>
      <i/>
      <sz val="12"/>
      <color theme="1"/>
      <name val="Times New Roman"/>
      <family val="1"/>
    </font>
    <font>
      <b/>
      <sz val="12"/>
      <color theme="1"/>
      <name val="Calibri"/>
      <family val="2"/>
      <scheme val="minor"/>
    </font>
    <font>
      <sz val="12"/>
      <color rgb="FFFF0000"/>
      <name val="Calibri"/>
      <family val="2"/>
      <charset val="186"/>
      <scheme val="minor"/>
    </font>
    <font>
      <i/>
      <sz val="12"/>
      <color rgb="FFFF0000"/>
      <name val="Times New Roman"/>
      <family val="1"/>
      <charset val="186"/>
    </font>
    <font>
      <b/>
      <sz val="12"/>
      <color indexed="8"/>
      <name val="Times New Roman"/>
      <family val="1"/>
    </font>
    <font>
      <b/>
      <sz val="12"/>
      <name val="Times New Roman"/>
      <family val="1"/>
    </font>
    <font>
      <u/>
      <sz val="12"/>
      <color theme="1"/>
      <name val="Times New Roman"/>
      <family val="1"/>
    </font>
    <font>
      <sz val="11"/>
      <name val="Calibri"/>
      <family val="2"/>
      <charset val="186"/>
      <scheme val="minor"/>
    </font>
    <font>
      <i/>
      <sz val="12"/>
      <name val="Times New Roman"/>
      <family val="1"/>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9" fontId="2" fillId="0" borderId="0" applyFont="0" applyFill="0" applyBorder="0" applyAlignment="0" applyProtection="0"/>
    <xf numFmtId="0" fontId="1" fillId="0" borderId="0"/>
    <xf numFmtId="0" fontId="17" fillId="0" borderId="0"/>
    <xf numFmtId="164" fontId="17" fillId="0" borderId="0" applyFont="0" applyFill="0" applyBorder="0" applyAlignment="0" applyProtection="0"/>
    <xf numFmtId="9" fontId="17" fillId="0" borderId="0" applyFont="0" applyFill="0" applyBorder="0" applyAlignment="0" applyProtection="0"/>
  </cellStyleXfs>
  <cellXfs count="182">
    <xf numFmtId="0" fontId="0" fillId="0" borderId="0" xfId="0"/>
    <xf numFmtId="49" fontId="3" fillId="3" borderId="0" xfId="2" applyNumberFormat="1" applyFont="1" applyFill="1" applyAlignment="1">
      <alignment vertical="center" wrapText="1"/>
    </xf>
    <xf numFmtId="0" fontId="3" fillId="3" borderId="0" xfId="2" applyFont="1" applyFill="1"/>
    <xf numFmtId="0" fontId="3" fillId="3" borderId="0" xfId="2" applyFont="1" applyFill="1" applyBorder="1" applyAlignment="1">
      <alignment horizontal="left"/>
    </xf>
    <xf numFmtId="0" fontId="3" fillId="3" borderId="0" xfId="2" applyFont="1" applyFill="1" applyBorder="1" applyAlignment="1">
      <alignment horizontal="justify" vertical="center" wrapText="1"/>
    </xf>
    <xf numFmtId="0" fontId="3" fillId="3" borderId="0" xfId="2" applyFont="1" applyFill="1" applyBorder="1"/>
    <xf numFmtId="0" fontId="3" fillId="3" borderId="0" xfId="0" applyFont="1" applyFill="1" applyBorder="1" applyAlignment="1">
      <alignment vertical="center" wrapText="1"/>
    </xf>
    <xf numFmtId="0" fontId="3" fillId="0" borderId="2" xfId="0" applyFont="1" applyBorder="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2" xfId="0" applyFont="1" applyBorder="1" applyAlignment="1">
      <alignment horizontal="right" vertical="center" wrapText="1"/>
    </xf>
    <xf numFmtId="0" fontId="3" fillId="0" borderId="6" xfId="0" applyFont="1" applyBorder="1" applyAlignment="1">
      <alignment horizontal="center" vertical="center" wrapText="1"/>
    </xf>
    <xf numFmtId="9" fontId="3" fillId="0" borderId="0" xfId="0" applyNumberFormat="1" applyFont="1" applyAlignment="1">
      <alignment horizontal="center" vertical="center" wrapText="1"/>
    </xf>
    <xf numFmtId="0" fontId="3" fillId="0" borderId="2" xfId="0" applyFont="1" applyFill="1" applyBorder="1" applyAlignment="1">
      <alignment horizontal="center" vertical="center" wrapText="1"/>
    </xf>
    <xf numFmtId="9" fontId="3" fillId="0" borderId="0" xfId="0" applyNumberFormat="1" applyFont="1" applyAlignment="1">
      <alignment horizontal="left" vertical="center" wrapText="1" indent="4"/>
    </xf>
    <xf numFmtId="9" fontId="3" fillId="0" borderId="7" xfId="0" applyNumberFormat="1" applyFont="1" applyBorder="1" applyAlignment="1">
      <alignment horizontal="left" vertical="center" wrapText="1" indent="8"/>
    </xf>
    <xf numFmtId="9" fontId="3" fillId="0" borderId="0" xfId="0" applyNumberFormat="1" applyFont="1" applyAlignment="1">
      <alignment horizontal="left" vertical="center" wrapText="1" indent="8"/>
    </xf>
    <xf numFmtId="0" fontId="3" fillId="4" borderId="1" xfId="0" applyFont="1" applyFill="1" applyBorder="1" applyAlignment="1">
      <alignment horizontal="center" vertical="center" wrapText="1"/>
    </xf>
    <xf numFmtId="9" fontId="3" fillId="0" borderId="0" xfId="0" applyNumberFormat="1" applyFont="1" applyAlignment="1">
      <alignment horizontal="right" vertical="center" wrapText="1"/>
    </xf>
    <xf numFmtId="9" fontId="3" fillId="0" borderId="0" xfId="0" applyNumberFormat="1" applyFont="1" applyAlignment="1">
      <alignment horizontal="left" vertical="center" wrapText="1" indent="5"/>
    </xf>
    <xf numFmtId="9" fontId="3" fillId="0" borderId="0" xfId="0" applyNumberFormat="1" applyFont="1" applyBorder="1" applyAlignment="1">
      <alignment horizontal="left" vertical="center" wrapText="1" indent="8"/>
    </xf>
    <xf numFmtId="0" fontId="4" fillId="0" borderId="0" xfId="0" applyFont="1" applyAlignment="1">
      <alignment horizontal="center" vertical="center" wrapText="1"/>
    </xf>
    <xf numFmtId="0" fontId="3" fillId="0" borderId="0" xfId="0" applyFont="1" applyAlignment="1">
      <alignment horizontal="right" vertical="center" wrapText="1"/>
    </xf>
    <xf numFmtId="0" fontId="3" fillId="3" borderId="0" xfId="0" applyFont="1" applyFill="1"/>
    <xf numFmtId="0" fontId="3" fillId="3" borderId="0" xfId="0" applyFont="1" applyFill="1" applyBorder="1" applyAlignment="1">
      <alignment horizontal="justify" vertical="center" wrapText="1"/>
    </xf>
    <xf numFmtId="0" fontId="3" fillId="3" borderId="0" xfId="0" applyFont="1" applyFill="1" applyBorder="1" applyAlignment="1">
      <alignment horizontal="right" vertical="center" wrapText="1"/>
    </xf>
    <xf numFmtId="0" fontId="3" fillId="3" borderId="0" xfId="0" applyFont="1" applyFill="1" applyAlignment="1">
      <alignment horizontal="left" vertical="center" indent="5"/>
    </xf>
    <xf numFmtId="0" fontId="3" fillId="3" borderId="0" xfId="0" applyFont="1" applyFill="1" applyAlignment="1">
      <alignment horizontal="left"/>
    </xf>
    <xf numFmtId="0" fontId="3" fillId="2" borderId="2"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4" fillId="3" borderId="0" xfId="0" applyFont="1" applyFill="1"/>
    <xf numFmtId="0" fontId="3" fillId="3" borderId="0" xfId="0" applyFont="1" applyFill="1" applyAlignment="1">
      <alignment horizontal="right"/>
    </xf>
    <xf numFmtId="0" fontId="7" fillId="3" borderId="0" xfId="0" applyFont="1" applyFill="1"/>
    <xf numFmtId="0" fontId="7" fillId="3" borderId="0" xfId="0" applyFont="1" applyFill="1" applyAlignment="1">
      <alignment vertical="center"/>
    </xf>
    <xf numFmtId="0" fontId="3" fillId="3" borderId="0" xfId="0" applyFont="1" applyFill="1" applyAlignment="1">
      <alignment vertical="center"/>
    </xf>
    <xf numFmtId="0" fontId="3" fillId="3" borderId="2" xfId="0" applyFont="1" applyFill="1" applyBorder="1" applyAlignment="1">
      <alignment horizontal="center" vertical="center"/>
    </xf>
    <xf numFmtId="0" fontId="3" fillId="2" borderId="2" xfId="0" applyFont="1" applyFill="1" applyBorder="1" applyAlignment="1">
      <alignment vertical="center"/>
    </xf>
    <xf numFmtId="0" fontId="4" fillId="2" borderId="2" xfId="0" applyFont="1" applyFill="1" applyBorder="1" applyAlignment="1">
      <alignment horizontal="center" vertical="center"/>
    </xf>
    <xf numFmtId="0" fontId="8" fillId="3" borderId="0" xfId="0" applyFont="1" applyFill="1" applyAlignment="1">
      <alignment vertical="center" wrapText="1"/>
    </xf>
    <xf numFmtId="0" fontId="13" fillId="3" borderId="0" xfId="0" applyFont="1" applyFill="1" applyAlignment="1">
      <alignment horizontal="right" wrapText="1"/>
    </xf>
    <xf numFmtId="0" fontId="11" fillId="3" borderId="2" xfId="0" applyFont="1" applyFill="1" applyBorder="1" applyAlignment="1">
      <alignment horizontal="center" vertical="center" wrapText="1"/>
    </xf>
    <xf numFmtId="2" fontId="9" fillId="3" borderId="0"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4" fontId="11" fillId="3" borderId="2"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0" fontId="6" fillId="3" borderId="0" xfId="0" applyFont="1" applyFill="1"/>
    <xf numFmtId="0" fontId="3" fillId="3" borderId="0" xfId="0" applyFont="1" applyFill="1" applyBorder="1" applyAlignment="1">
      <alignment vertical="center"/>
    </xf>
    <xf numFmtId="0" fontId="6" fillId="3" borderId="0" xfId="0" applyFont="1" applyFill="1" applyBorder="1" applyAlignment="1">
      <alignment vertical="center"/>
    </xf>
    <xf numFmtId="0" fontId="12" fillId="3" borderId="0" xfId="0" applyFont="1" applyFill="1" applyBorder="1" applyAlignment="1">
      <alignment horizontal="left" vertical="center" wrapText="1"/>
    </xf>
    <xf numFmtId="0" fontId="13" fillId="3" borderId="0" xfId="0" applyFont="1" applyFill="1" applyBorder="1" applyAlignment="1">
      <alignment horizontal="right" vertical="center" wrapText="1"/>
    </xf>
    <xf numFmtId="0" fontId="3" fillId="3" borderId="0" xfId="0" applyFont="1" applyFill="1" applyBorder="1" applyAlignment="1">
      <alignment horizontal="center" vertical="center"/>
    </xf>
    <xf numFmtId="0" fontId="4" fillId="3" borderId="0" xfId="0" applyFont="1" applyFill="1" applyBorder="1" applyAlignment="1" applyProtection="1">
      <alignment vertical="center"/>
      <protection hidden="1"/>
    </xf>
    <xf numFmtId="0" fontId="3" fillId="3" borderId="0" xfId="0" applyFont="1" applyFill="1" applyProtection="1">
      <protection hidden="1"/>
    </xf>
    <xf numFmtId="2" fontId="9" fillId="2" borderId="2" xfId="0" applyNumberFormat="1" applyFont="1" applyFill="1" applyBorder="1" applyAlignment="1">
      <alignment horizontal="center" vertical="center" wrapText="1"/>
    </xf>
    <xf numFmtId="10" fontId="4" fillId="5" borderId="2" xfId="1" applyNumberFormat="1" applyFont="1" applyFill="1" applyBorder="1" applyAlignment="1">
      <alignment horizontal="center" vertical="center"/>
    </xf>
    <xf numFmtId="4" fontId="4" fillId="3" borderId="2" xfId="0" applyNumberFormat="1" applyFont="1" applyFill="1" applyBorder="1" applyAlignment="1" applyProtection="1">
      <alignment horizontal="center" vertical="center"/>
      <protection hidden="1"/>
    </xf>
    <xf numFmtId="4" fontId="4" fillId="2" borderId="2" xfId="0" applyNumberFormat="1"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xf>
    <xf numFmtId="0" fontId="4" fillId="2" borderId="2" xfId="0" applyFont="1" applyFill="1" applyBorder="1" applyAlignment="1" applyProtection="1">
      <alignment vertical="center" wrapText="1"/>
    </xf>
    <xf numFmtId="0" fontId="4" fillId="3" borderId="0" xfId="0" applyFont="1" applyFill="1" applyAlignment="1">
      <alignment horizontal="left" vertical="center"/>
    </xf>
    <xf numFmtId="0" fontId="4" fillId="3" borderId="0" xfId="0" applyFont="1" applyFill="1" applyAlignment="1">
      <alignment vertical="center"/>
    </xf>
    <xf numFmtId="0" fontId="3" fillId="3" borderId="3"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3" fillId="3" borderId="4" xfId="0" applyFont="1" applyFill="1" applyBorder="1" applyAlignment="1">
      <alignment horizontal="justify" vertical="center" wrapText="1"/>
    </xf>
    <xf numFmtId="49" fontId="3" fillId="0" borderId="2" xfId="0" applyNumberFormat="1" applyFont="1" applyFill="1" applyBorder="1" applyAlignment="1" applyProtection="1">
      <alignment horizontal="center" vertical="top" wrapText="1"/>
      <protection hidden="1"/>
    </xf>
    <xf numFmtId="0" fontId="16" fillId="3" borderId="0" xfId="0" applyFont="1" applyFill="1"/>
    <xf numFmtId="0" fontId="6" fillId="3" borderId="0" xfId="0" applyFont="1" applyFill="1" applyAlignment="1">
      <alignment vertical="center"/>
    </xf>
    <xf numFmtId="0" fontId="20" fillId="0" borderId="17" xfId="2" applyFont="1" applyBorder="1" applyAlignment="1">
      <alignment horizontal="center" vertical="center" wrapText="1"/>
    </xf>
    <xf numFmtId="0" fontId="18" fillId="0" borderId="0" xfId="0" applyFont="1" applyAlignment="1">
      <alignment horizontal="right"/>
    </xf>
    <xf numFmtId="0" fontId="20" fillId="0" borderId="18" xfId="2" applyFont="1" applyBorder="1" applyAlignment="1">
      <alignment horizontal="center" vertical="center" wrapText="1"/>
    </xf>
    <xf numFmtId="0" fontId="20" fillId="0" borderId="15" xfId="2" applyFont="1" applyBorder="1" applyAlignment="1">
      <alignment horizontal="center" vertical="center" wrapText="1"/>
    </xf>
    <xf numFmtId="0" fontId="20" fillId="0" borderId="20" xfId="2" applyFont="1" applyBorder="1" applyAlignment="1">
      <alignment horizontal="center" vertical="center" wrapText="1"/>
    </xf>
    <xf numFmtId="0" fontId="20" fillId="0" borderId="19" xfId="0" applyFont="1" applyBorder="1" applyAlignment="1">
      <alignment vertical="center" wrapText="1"/>
    </xf>
    <xf numFmtId="4" fontId="19" fillId="5" borderId="2" xfId="0" applyNumberFormat="1" applyFont="1" applyFill="1" applyBorder="1" applyAlignment="1">
      <alignment horizontal="center" vertical="center"/>
    </xf>
    <xf numFmtId="4" fontId="19" fillId="5" borderId="21" xfId="0" applyNumberFormat="1" applyFont="1" applyFill="1" applyBorder="1" applyAlignment="1">
      <alignment horizontal="center" vertical="center"/>
    </xf>
    <xf numFmtId="0" fontId="21" fillId="0" borderId="2" xfId="0" applyFont="1" applyBorder="1" applyAlignment="1">
      <alignment horizontal="center" vertical="center"/>
    </xf>
    <xf numFmtId="10" fontId="19" fillId="6" borderId="2" xfId="0" applyNumberFormat="1" applyFont="1" applyFill="1" applyBorder="1" applyAlignment="1">
      <alignment horizontal="center" vertical="center" wrapText="1"/>
    </xf>
    <xf numFmtId="10" fontId="20" fillId="6" borderId="21" xfId="0" applyNumberFormat="1" applyFont="1" applyFill="1" applyBorder="1" applyAlignment="1">
      <alignment horizontal="center" vertical="center" wrapText="1"/>
    </xf>
    <xf numFmtId="0" fontId="20" fillId="0" borderId="25" xfId="0" applyFont="1" applyBorder="1" applyAlignment="1">
      <alignment vertical="center" wrapText="1"/>
    </xf>
    <xf numFmtId="0" fontId="21" fillId="0" borderId="15" xfId="0" applyFont="1" applyBorder="1" applyAlignment="1">
      <alignment horizontal="center" vertical="center"/>
    </xf>
    <xf numFmtId="4" fontId="19" fillId="6" borderId="15" xfId="0" applyNumberFormat="1" applyFont="1" applyFill="1" applyBorder="1" applyAlignment="1">
      <alignment horizontal="center" vertical="center"/>
    </xf>
    <xf numFmtId="4" fontId="20" fillId="6" borderId="20" xfId="0" applyNumberFormat="1" applyFont="1" applyFill="1" applyBorder="1" applyAlignment="1">
      <alignment horizontal="center" vertical="center"/>
    </xf>
    <xf numFmtId="0" fontId="7" fillId="0" borderId="0" xfId="0" applyFont="1"/>
    <xf numFmtId="0" fontId="23" fillId="0" borderId="0" xfId="0" applyFont="1"/>
    <xf numFmtId="0" fontId="3" fillId="0" borderId="2" xfId="0" applyFont="1" applyFill="1" applyBorder="1" applyAlignment="1" applyProtection="1">
      <alignment vertical="center" wrapText="1"/>
      <protection hidden="1"/>
    </xf>
    <xf numFmtId="0" fontId="4" fillId="2" borderId="2" xfId="0" applyFont="1" applyFill="1" applyBorder="1" applyAlignment="1">
      <alignment horizontal="left" vertical="center" wrapText="1"/>
    </xf>
    <xf numFmtId="0" fontId="4" fillId="2" borderId="2" xfId="0" applyFont="1" applyFill="1" applyBorder="1" applyAlignment="1">
      <alignment horizontal="left" vertical="top" wrapText="1"/>
    </xf>
    <xf numFmtId="0" fontId="4" fillId="0" borderId="19" xfId="0" applyFont="1" applyBorder="1" applyAlignment="1">
      <alignment vertical="center" wrapText="1"/>
    </xf>
    <xf numFmtId="0" fontId="22" fillId="0" borderId="0" xfId="0" applyFont="1" applyAlignment="1">
      <alignment horizontal="center" vertical="center"/>
    </xf>
    <xf numFmtId="4" fontId="22" fillId="2" borderId="29" xfId="0" applyNumberFormat="1" applyFont="1" applyFill="1" applyBorder="1" applyAlignment="1">
      <alignment horizontal="center" vertical="center"/>
    </xf>
    <xf numFmtId="2" fontId="22" fillId="2" borderId="29" xfId="0" applyNumberFormat="1" applyFont="1" applyFill="1" applyBorder="1" applyAlignment="1">
      <alignment horizontal="center" vertical="center"/>
    </xf>
    <xf numFmtId="10" fontId="22" fillId="2" borderId="24" xfId="0" applyNumberFormat="1" applyFont="1" applyFill="1" applyBorder="1" applyAlignment="1">
      <alignment horizontal="center" vertical="center" wrapText="1"/>
    </xf>
    <xf numFmtId="0" fontId="7" fillId="0" borderId="0" xfId="0" applyFont="1" applyAlignment="1">
      <alignment horizontal="center"/>
    </xf>
    <xf numFmtId="0" fontId="19" fillId="0" borderId="15" xfId="2" applyFont="1" applyBorder="1" applyAlignment="1">
      <alignment horizontal="center" vertical="center" wrapText="1"/>
    </xf>
    <xf numFmtId="0" fontId="3" fillId="3" borderId="0" xfId="0" applyFont="1" applyFill="1" applyAlignment="1">
      <alignment horizontal="right" vertical="center"/>
    </xf>
    <xf numFmtId="0" fontId="20" fillId="0" borderId="22" xfId="0" applyFont="1" applyBorder="1" applyAlignment="1">
      <alignment horizontal="center" vertical="center" wrapText="1"/>
    </xf>
    <xf numFmtId="0" fontId="20" fillId="0" borderId="24" xfId="0" applyFont="1" applyBorder="1" applyAlignment="1">
      <alignment vertical="center" wrapText="1"/>
    </xf>
    <xf numFmtId="0" fontId="20" fillId="0" borderId="22" xfId="0" applyFont="1" applyBorder="1" applyAlignment="1">
      <alignment vertical="center"/>
    </xf>
    <xf numFmtId="0" fontId="19" fillId="0" borderId="24" xfId="0" applyFont="1" applyBorder="1" applyAlignment="1">
      <alignment vertical="center" wrapText="1"/>
    </xf>
    <xf numFmtId="0" fontId="20" fillId="0" borderId="22" xfId="0" applyFont="1" applyBorder="1" applyAlignment="1">
      <alignment vertical="center" wrapText="1"/>
    </xf>
    <xf numFmtId="0" fontId="29" fillId="3" borderId="2" xfId="0" applyFont="1" applyFill="1" applyBorder="1" applyAlignment="1">
      <alignment horizontal="center" vertical="center" wrapText="1"/>
    </xf>
    <xf numFmtId="0" fontId="4" fillId="3" borderId="2" xfId="2" applyFont="1" applyFill="1" applyBorder="1" applyAlignment="1">
      <alignment horizontal="left"/>
    </xf>
    <xf numFmtId="0" fontId="4" fillId="3" borderId="2" xfId="2" applyFont="1" applyFill="1" applyBorder="1" applyAlignment="1">
      <alignment horizontal="center" wrapText="1"/>
    </xf>
    <xf numFmtId="49" fontId="3" fillId="3" borderId="0" xfId="2" applyNumberFormat="1" applyFont="1" applyFill="1" applyAlignment="1">
      <alignment horizontal="justify" vertical="center" wrapText="1"/>
    </xf>
    <xf numFmtId="0" fontId="4" fillId="3" borderId="0" xfId="2" applyFont="1" applyFill="1" applyAlignment="1">
      <alignment horizontal="center" vertical="center" wrapText="1"/>
    </xf>
    <xf numFmtId="0" fontId="4" fillId="2" borderId="3" xfId="2" applyFont="1" applyFill="1" applyBorder="1" applyAlignment="1">
      <alignment horizontal="left"/>
    </xf>
    <xf numFmtId="0" fontId="4" fillId="2" borderId="5" xfId="2" applyFont="1" applyFill="1" applyBorder="1" applyAlignment="1">
      <alignment horizontal="left"/>
    </xf>
    <xf numFmtId="0" fontId="4" fillId="2" borderId="4" xfId="2" applyFont="1" applyFill="1" applyBorder="1" applyAlignment="1">
      <alignment horizontal="left"/>
    </xf>
    <xf numFmtId="0" fontId="4" fillId="3" borderId="2" xfId="2" applyFont="1" applyFill="1" applyBorder="1" applyAlignment="1">
      <alignment horizontal="center"/>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2" xfId="2" applyFont="1" applyFill="1" applyBorder="1" applyAlignment="1">
      <alignment horizontal="justify" vertical="center" wrapText="1"/>
    </xf>
    <xf numFmtId="0" fontId="3" fillId="3" borderId="2" xfId="2" applyFont="1" applyFill="1" applyBorder="1" applyAlignment="1">
      <alignment horizontal="justify" vertical="center" wrapText="1"/>
    </xf>
    <xf numFmtId="0" fontId="3" fillId="3" borderId="2" xfId="2" applyFont="1" applyFill="1" applyBorder="1" applyAlignment="1">
      <alignment horizontal="justify" vertical="center"/>
    </xf>
    <xf numFmtId="0" fontId="13" fillId="3" borderId="2" xfId="2" applyFont="1" applyFill="1" applyBorder="1" applyAlignment="1">
      <alignment horizontal="justify" vertical="center" wrapText="1"/>
    </xf>
    <xf numFmtId="0" fontId="3" fillId="3" borderId="3" xfId="2" applyFont="1" applyFill="1" applyBorder="1" applyAlignment="1">
      <alignment horizontal="justify" vertical="center" wrapText="1"/>
    </xf>
    <xf numFmtId="0" fontId="3" fillId="3" borderId="5" xfId="2" applyFont="1" applyFill="1" applyBorder="1" applyAlignment="1">
      <alignment horizontal="justify" vertical="center" wrapText="1"/>
    </xf>
    <xf numFmtId="0" fontId="3" fillId="3" borderId="4" xfId="2" applyFont="1" applyFill="1" applyBorder="1" applyAlignment="1">
      <alignment horizontal="justify" vertical="center" wrapText="1"/>
    </xf>
    <xf numFmtId="0" fontId="19" fillId="3" borderId="3" xfId="2" applyFont="1" applyFill="1" applyBorder="1" applyAlignment="1">
      <alignment horizontal="justify" vertical="center" wrapText="1"/>
    </xf>
    <xf numFmtId="0" fontId="12" fillId="3" borderId="0" xfId="0" applyFont="1" applyFill="1" applyAlignment="1">
      <alignment horizontal="left" vertical="center" wrapText="1" shrinkToFit="1"/>
    </xf>
    <xf numFmtId="0" fontId="28" fillId="0" borderId="0" xfId="0" applyFont="1" applyAlignment="1">
      <alignment horizontal="left" vertical="center" wrapText="1" shrinkToFit="1"/>
    </xf>
    <xf numFmtId="0" fontId="3" fillId="3" borderId="2" xfId="0" applyFont="1" applyFill="1" applyBorder="1" applyAlignment="1">
      <alignment horizontal="justify"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3" fillId="3" borderId="3"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21" fillId="3" borderId="3" xfId="0" applyFont="1" applyFill="1" applyBorder="1" applyAlignment="1">
      <alignment vertical="center"/>
    </xf>
    <xf numFmtId="0" fontId="21" fillId="3" borderId="5" xfId="0" applyFont="1" applyFill="1" applyBorder="1" applyAlignment="1">
      <alignment vertical="center"/>
    </xf>
    <xf numFmtId="0" fontId="21" fillId="3" borderId="4" xfId="0" applyFont="1" applyFill="1" applyBorder="1" applyAlignment="1">
      <alignment vertical="center"/>
    </xf>
    <xf numFmtId="0" fontId="19" fillId="0" borderId="16" xfId="0" applyFont="1" applyBorder="1" applyAlignment="1">
      <alignment horizontal="center"/>
    </xf>
    <xf numFmtId="0" fontId="19" fillId="0" borderId="19" xfId="0" applyFont="1" applyBorder="1" applyAlignment="1">
      <alignment horizontal="center"/>
    </xf>
    <xf numFmtId="0" fontId="20" fillId="0" borderId="17" xfId="2" applyFont="1" applyBorder="1" applyAlignment="1">
      <alignment horizontal="center" vertical="center" wrapText="1"/>
    </xf>
    <xf numFmtId="0" fontId="20" fillId="0" borderId="15" xfId="2" applyFont="1" applyBorder="1" applyAlignment="1">
      <alignment horizontal="center" vertical="center" wrapText="1"/>
    </xf>
    <xf numFmtId="0" fontId="20" fillId="0" borderId="22" xfId="0" applyFont="1" applyBorder="1" applyAlignment="1">
      <alignment vertical="center" wrapText="1"/>
    </xf>
    <xf numFmtId="0" fontId="20" fillId="0" borderId="23" xfId="0" applyFont="1" applyBorder="1" applyAlignment="1">
      <alignment vertical="center" wrapText="1"/>
    </xf>
    <xf numFmtId="0" fontId="24" fillId="3" borderId="27" xfId="0" applyFont="1" applyFill="1" applyBorder="1" applyAlignment="1">
      <alignment vertical="center" wrapText="1"/>
    </xf>
    <xf numFmtId="0" fontId="24" fillId="3" borderId="26" xfId="0" applyFont="1" applyFill="1" applyBorder="1" applyAlignment="1">
      <alignment vertical="center" wrapText="1"/>
    </xf>
    <xf numFmtId="0" fontId="24" fillId="3" borderId="28" xfId="0" applyFont="1" applyFill="1" applyBorder="1" applyAlignment="1">
      <alignment vertical="center" wrapText="1"/>
    </xf>
    <xf numFmtId="0" fontId="4" fillId="3" borderId="0" xfId="0" applyFont="1" applyFill="1" applyAlignment="1">
      <alignment wrapText="1"/>
    </xf>
    <xf numFmtId="0" fontId="20" fillId="0" borderId="22"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25" fillId="3" borderId="0" xfId="0" applyFont="1" applyFill="1" applyBorder="1" applyAlignment="1">
      <alignment horizontal="left" wrapText="1"/>
    </xf>
    <xf numFmtId="0" fontId="11" fillId="3" borderId="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9" fillId="2" borderId="2" xfId="0" applyFont="1" applyFill="1" applyBorder="1" applyAlignment="1">
      <alignment horizontal="right" vertical="center" wrapText="1"/>
    </xf>
    <xf numFmtId="0" fontId="9" fillId="2" borderId="2" xfId="0" applyFont="1" applyFill="1" applyBorder="1" applyAlignment="1">
      <alignment horizontal="center" vertical="center" wrapText="1"/>
    </xf>
    <xf numFmtId="0" fontId="11" fillId="3" borderId="2" xfId="0" applyFont="1" applyFill="1" applyBorder="1" applyAlignment="1">
      <alignment horizontal="justify" vertical="center"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1" fillId="0" borderId="0" xfId="0" applyFont="1" applyAlignment="1">
      <alignment horizontal="left" vertical="center" wrapText="1"/>
    </xf>
    <xf numFmtId="0" fontId="4" fillId="3" borderId="0" xfId="0" applyFont="1" applyFill="1" applyAlignment="1">
      <alignment horizontal="right" vertical="center"/>
    </xf>
    <xf numFmtId="49" fontId="4" fillId="2" borderId="3" xfId="0" applyNumberFormat="1" applyFont="1" applyFill="1" applyBorder="1" applyAlignment="1" applyProtection="1">
      <alignment horizontal="right" vertical="center"/>
    </xf>
    <xf numFmtId="49" fontId="4" fillId="2" borderId="4" xfId="0" applyNumberFormat="1" applyFont="1" applyFill="1" applyBorder="1" applyAlignment="1" applyProtection="1">
      <alignment horizontal="right" vertical="center"/>
    </xf>
    <xf numFmtId="0" fontId="4" fillId="2" borderId="2" xfId="0" applyFont="1" applyFill="1" applyBorder="1" applyAlignment="1">
      <alignment horizontal="justify" vertical="center" wrapText="1"/>
    </xf>
    <xf numFmtId="0" fontId="4" fillId="2" borderId="2" xfId="0" applyFont="1" applyFill="1" applyBorder="1" applyAlignment="1">
      <alignment horizontal="left" vertical="center" wrapText="1"/>
    </xf>
    <xf numFmtId="0" fontId="3" fillId="3" borderId="0" xfId="0" applyFont="1" applyFill="1" applyBorder="1" applyAlignment="1">
      <alignment horizontal="justify" vertical="center" wrapText="1"/>
    </xf>
    <xf numFmtId="0" fontId="4" fillId="3" borderId="3"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3" fillId="3" borderId="3" xfId="0" applyFont="1" applyFill="1" applyBorder="1" applyAlignment="1">
      <alignment horizontal="justify" vertical="center"/>
    </xf>
    <xf numFmtId="0" fontId="3" fillId="3" borderId="5" xfId="0" applyFont="1" applyFill="1" applyBorder="1" applyAlignment="1">
      <alignment horizontal="justify" vertical="center"/>
    </xf>
    <xf numFmtId="0" fontId="3" fillId="3" borderId="4" xfId="0" applyFont="1" applyFill="1" applyBorder="1" applyAlignment="1">
      <alignment horizontal="justify" vertical="center"/>
    </xf>
    <xf numFmtId="0" fontId="3" fillId="3" borderId="2" xfId="0" applyFont="1" applyFill="1" applyBorder="1" applyAlignment="1">
      <alignment horizontal="justify" vertical="center"/>
    </xf>
    <xf numFmtId="0" fontId="12" fillId="3" borderId="0" xfId="0" applyFont="1" applyFill="1" applyBorder="1" applyAlignment="1">
      <alignment horizontal="left" vertical="center" wrapText="1"/>
    </xf>
    <xf numFmtId="0" fontId="4" fillId="0" borderId="0" xfId="0" applyFont="1" applyAlignment="1">
      <alignment horizontal="center" vertical="center" textRotation="90"/>
    </xf>
    <xf numFmtId="0" fontId="3" fillId="0" borderId="0" xfId="0" applyFont="1" applyAlignment="1">
      <alignment horizontal="center" vertical="center"/>
    </xf>
  </cellXfs>
  <cellStyles count="6">
    <cellStyle name="Įprastas 2" xfId="2" xr:uid="{00000000-0005-0000-0000-000002000000}"/>
    <cellStyle name="Įprastas 2 2" xfId="3" xr:uid="{2BDF1C49-2E5D-43CF-B839-EDD40F66219D}"/>
    <cellStyle name="Kablelis 2" xfId="4" xr:uid="{D7ADFB14-1BDB-4C2B-82B7-B158BBD12BF6}"/>
    <cellStyle name="Normal" xfId="0" builtinId="0"/>
    <cellStyle name="Percent" xfId="1" builtinId="5"/>
    <cellStyle name="Procentai 2" xfId="5" xr:uid="{0090B4C5-D9AB-41A7-AF93-88491D2AE2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13</xdr:row>
      <xdr:rowOff>190500</xdr:rowOff>
    </xdr:from>
    <xdr:to>
      <xdr:col>10</xdr:col>
      <xdr:colOff>9525</xdr:colOff>
      <xdr:row>14</xdr:row>
      <xdr:rowOff>9525</xdr:rowOff>
    </xdr:to>
    <xdr:cxnSp macro="">
      <xdr:nvCxnSpPr>
        <xdr:cNvPr id="2" name="Tiesioji jungtis 1">
          <a:extLst>
            <a:ext uri="{FF2B5EF4-FFF2-40B4-BE49-F238E27FC236}">
              <a16:creationId xmlns:a16="http://schemas.microsoft.com/office/drawing/2014/main" id="{00000000-0008-0000-0800-000002000000}"/>
            </a:ext>
          </a:extLst>
        </xdr:cNvPr>
        <xdr:cNvCxnSpPr/>
      </xdr:nvCxnSpPr>
      <xdr:spPr>
        <a:xfrm>
          <a:off x="38100" y="4210050"/>
          <a:ext cx="12601575" cy="19050"/>
        </a:xfrm>
        <a:prstGeom prst="line">
          <a:avLst/>
        </a:prstGeom>
        <a:ln w="9525"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oneCellAnchor>
    <xdr:from>
      <xdr:col>4</xdr:col>
      <xdr:colOff>22282</xdr:colOff>
      <xdr:row>6</xdr:row>
      <xdr:rowOff>171451</xdr:rowOff>
    </xdr:from>
    <xdr:ext cx="206318" cy="230504"/>
    <xdr:pic>
      <xdr:nvPicPr>
        <xdr:cNvPr id="3" name="Paveikslėlis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65682" y="2838451"/>
          <a:ext cx="206318" cy="230504"/>
        </a:xfrm>
        <a:prstGeom prst="rect">
          <a:avLst/>
        </a:prstGeom>
      </xdr:spPr>
    </xdr:pic>
    <xdr:clientData/>
  </xdr:oneCellAnchor>
  <xdr:twoCellAnchor>
    <xdr:from>
      <xdr:col>4</xdr:col>
      <xdr:colOff>657225</xdr:colOff>
      <xdr:row>8</xdr:row>
      <xdr:rowOff>0</xdr:rowOff>
    </xdr:from>
    <xdr:to>
      <xdr:col>4</xdr:col>
      <xdr:colOff>657225</xdr:colOff>
      <xdr:row>8</xdr:row>
      <xdr:rowOff>180975</xdr:rowOff>
    </xdr:to>
    <xdr:cxnSp macro="">
      <xdr:nvCxnSpPr>
        <xdr:cNvPr id="4" name="Tiesioji rodyklės jungtis 3">
          <a:extLst>
            <a:ext uri="{FF2B5EF4-FFF2-40B4-BE49-F238E27FC236}">
              <a16:creationId xmlns:a16="http://schemas.microsoft.com/office/drawing/2014/main" id="{00000000-0008-0000-0800-000004000000}"/>
            </a:ext>
          </a:extLst>
        </xdr:cNvPr>
        <xdr:cNvCxnSpPr/>
      </xdr:nvCxnSpPr>
      <xdr:spPr>
        <a:xfrm>
          <a:off x="5000625" y="3057525"/>
          <a:ext cx="0" cy="18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666750</xdr:colOff>
      <xdr:row>10</xdr:row>
      <xdr:rowOff>9525</xdr:rowOff>
    </xdr:from>
    <xdr:to>
      <xdr:col>4</xdr:col>
      <xdr:colOff>666750</xdr:colOff>
      <xdr:row>11</xdr:row>
      <xdr:rowOff>9525</xdr:rowOff>
    </xdr:to>
    <xdr:cxnSp macro="">
      <xdr:nvCxnSpPr>
        <xdr:cNvPr id="5" name="Tiesioji rodyklės jungtis 4">
          <a:extLst>
            <a:ext uri="{FF2B5EF4-FFF2-40B4-BE49-F238E27FC236}">
              <a16:creationId xmlns:a16="http://schemas.microsoft.com/office/drawing/2014/main" id="{00000000-0008-0000-0800-000005000000}"/>
            </a:ext>
          </a:extLst>
        </xdr:cNvPr>
        <xdr:cNvCxnSpPr/>
      </xdr:nvCxnSpPr>
      <xdr:spPr>
        <a:xfrm>
          <a:off x="5010150" y="3448050"/>
          <a:ext cx="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695325</xdr:colOff>
      <xdr:row>12</xdr:row>
      <xdr:rowOff>19050</xdr:rowOff>
    </xdr:from>
    <xdr:to>
      <xdr:col>4</xdr:col>
      <xdr:colOff>1362075</xdr:colOff>
      <xdr:row>13</xdr:row>
      <xdr:rowOff>123825</xdr:rowOff>
    </xdr:to>
    <xdr:cxnSp macro="">
      <xdr:nvCxnSpPr>
        <xdr:cNvPr id="6" name="Tiesioji rodyklės jungtis 5">
          <a:extLst>
            <a:ext uri="{FF2B5EF4-FFF2-40B4-BE49-F238E27FC236}">
              <a16:creationId xmlns:a16="http://schemas.microsoft.com/office/drawing/2014/main" id="{00000000-0008-0000-0800-000006000000}"/>
            </a:ext>
          </a:extLst>
        </xdr:cNvPr>
        <xdr:cNvCxnSpPr/>
      </xdr:nvCxnSpPr>
      <xdr:spPr>
        <a:xfrm>
          <a:off x="5038725" y="3838575"/>
          <a:ext cx="666750" cy="304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647700</xdr:colOff>
      <xdr:row>8</xdr:row>
      <xdr:rowOff>0</xdr:rowOff>
    </xdr:from>
    <xdr:to>
      <xdr:col>6</xdr:col>
      <xdr:colOff>657225</xdr:colOff>
      <xdr:row>11</xdr:row>
      <xdr:rowOff>19050</xdr:rowOff>
    </xdr:to>
    <xdr:cxnSp macro="">
      <xdr:nvCxnSpPr>
        <xdr:cNvPr id="7" name="Tiesioji rodyklės jungtis 6">
          <a:extLst>
            <a:ext uri="{FF2B5EF4-FFF2-40B4-BE49-F238E27FC236}">
              <a16:creationId xmlns:a16="http://schemas.microsoft.com/office/drawing/2014/main" id="{00000000-0008-0000-0800-000007000000}"/>
            </a:ext>
          </a:extLst>
        </xdr:cNvPr>
        <xdr:cNvCxnSpPr/>
      </xdr:nvCxnSpPr>
      <xdr:spPr>
        <a:xfrm>
          <a:off x="7753350" y="3057525"/>
          <a:ext cx="9525" cy="590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0</xdr:colOff>
      <xdr:row>7</xdr:row>
      <xdr:rowOff>0</xdr:rowOff>
    </xdr:from>
    <xdr:ext cx="206318" cy="238124"/>
    <xdr:pic>
      <xdr:nvPicPr>
        <xdr:cNvPr id="8" name="Paveikslėlis 7">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05650" y="2857500"/>
          <a:ext cx="206318" cy="238124"/>
        </a:xfrm>
        <a:prstGeom prst="rect">
          <a:avLst/>
        </a:prstGeom>
      </xdr:spPr>
    </xdr:pic>
    <xdr:clientData/>
  </xdr:oneCellAnchor>
  <xdr:twoCellAnchor>
    <xdr:from>
      <xdr:col>6</xdr:col>
      <xdr:colOff>9525</xdr:colOff>
      <xdr:row>12</xdr:row>
      <xdr:rowOff>9525</xdr:rowOff>
    </xdr:from>
    <xdr:to>
      <xdr:col>6</xdr:col>
      <xdr:colOff>657226</xdr:colOff>
      <xdr:row>13</xdr:row>
      <xdr:rowOff>104775</xdr:rowOff>
    </xdr:to>
    <xdr:cxnSp macro="">
      <xdr:nvCxnSpPr>
        <xdr:cNvPr id="9" name="Tiesioji rodyklės jungtis 8">
          <a:extLst>
            <a:ext uri="{FF2B5EF4-FFF2-40B4-BE49-F238E27FC236}">
              <a16:creationId xmlns:a16="http://schemas.microsoft.com/office/drawing/2014/main" id="{00000000-0008-0000-0800-000009000000}"/>
            </a:ext>
          </a:extLst>
        </xdr:cNvPr>
        <xdr:cNvCxnSpPr/>
      </xdr:nvCxnSpPr>
      <xdr:spPr>
        <a:xfrm flipH="1">
          <a:off x="7115175" y="3829050"/>
          <a:ext cx="647701" cy="2952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0</xdr:colOff>
      <xdr:row>19</xdr:row>
      <xdr:rowOff>0</xdr:rowOff>
    </xdr:from>
    <xdr:ext cx="206318" cy="240029"/>
    <xdr:pic>
      <xdr:nvPicPr>
        <xdr:cNvPr id="10" name="Paveikslėlis 9">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05650" y="5172075"/>
          <a:ext cx="206318" cy="240029"/>
        </a:xfrm>
        <a:prstGeom prst="rect">
          <a:avLst/>
        </a:prstGeom>
      </xdr:spPr>
    </xdr:pic>
    <xdr:clientData/>
  </xdr:oneCellAnchor>
  <xdr:twoCellAnchor>
    <xdr:from>
      <xdr:col>2</xdr:col>
      <xdr:colOff>1362075</xdr:colOff>
      <xdr:row>9</xdr:row>
      <xdr:rowOff>142875</xdr:rowOff>
    </xdr:from>
    <xdr:to>
      <xdr:col>4</xdr:col>
      <xdr:colOff>0</xdr:colOff>
      <xdr:row>9</xdr:row>
      <xdr:rowOff>152400</xdr:rowOff>
    </xdr:to>
    <xdr:cxnSp macro="">
      <xdr:nvCxnSpPr>
        <xdr:cNvPr id="11" name="Tiesioji rodyklės jungtis 10">
          <a:extLst>
            <a:ext uri="{FF2B5EF4-FFF2-40B4-BE49-F238E27FC236}">
              <a16:creationId xmlns:a16="http://schemas.microsoft.com/office/drawing/2014/main" id="{00000000-0008-0000-0800-00000B000000}"/>
            </a:ext>
          </a:extLst>
        </xdr:cNvPr>
        <xdr:cNvCxnSpPr/>
      </xdr:nvCxnSpPr>
      <xdr:spPr>
        <a:xfrm flipH="1" flipV="1">
          <a:off x="2943225" y="3390900"/>
          <a:ext cx="1400175"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13</xdr:row>
      <xdr:rowOff>133350</xdr:rowOff>
    </xdr:from>
    <xdr:to>
      <xdr:col>6</xdr:col>
      <xdr:colOff>476250</xdr:colOff>
      <xdr:row>15</xdr:row>
      <xdr:rowOff>9525</xdr:rowOff>
    </xdr:to>
    <xdr:cxnSp macro="">
      <xdr:nvCxnSpPr>
        <xdr:cNvPr id="12" name="Tiesioji rodyklės jungtis 11">
          <a:extLst>
            <a:ext uri="{FF2B5EF4-FFF2-40B4-BE49-F238E27FC236}">
              <a16:creationId xmlns:a16="http://schemas.microsoft.com/office/drawing/2014/main" id="{00000000-0008-0000-0800-00000C000000}"/>
            </a:ext>
          </a:extLst>
        </xdr:cNvPr>
        <xdr:cNvCxnSpPr/>
      </xdr:nvCxnSpPr>
      <xdr:spPr>
        <a:xfrm>
          <a:off x="7124700" y="4152900"/>
          <a:ext cx="457200" cy="266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666750</xdr:colOff>
      <xdr:row>16</xdr:row>
      <xdr:rowOff>9525</xdr:rowOff>
    </xdr:from>
    <xdr:to>
      <xdr:col>6</xdr:col>
      <xdr:colOff>666750</xdr:colOff>
      <xdr:row>17</xdr:row>
      <xdr:rowOff>28575</xdr:rowOff>
    </xdr:to>
    <xdr:cxnSp macro="">
      <xdr:nvCxnSpPr>
        <xdr:cNvPr id="13" name="Tiesioji rodyklės jungtis 12">
          <a:extLst>
            <a:ext uri="{FF2B5EF4-FFF2-40B4-BE49-F238E27FC236}">
              <a16:creationId xmlns:a16="http://schemas.microsoft.com/office/drawing/2014/main" id="{00000000-0008-0000-0800-00000D000000}"/>
            </a:ext>
          </a:extLst>
        </xdr:cNvPr>
        <xdr:cNvCxnSpPr/>
      </xdr:nvCxnSpPr>
      <xdr:spPr>
        <a:xfrm>
          <a:off x="7772400" y="4610100"/>
          <a:ext cx="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685800</xdr:colOff>
      <xdr:row>20</xdr:row>
      <xdr:rowOff>9525</xdr:rowOff>
    </xdr:from>
    <xdr:to>
      <xdr:col>6</xdr:col>
      <xdr:colOff>685800</xdr:colOff>
      <xdr:row>21</xdr:row>
      <xdr:rowOff>19050</xdr:rowOff>
    </xdr:to>
    <xdr:cxnSp macro="">
      <xdr:nvCxnSpPr>
        <xdr:cNvPr id="14" name="Tiesioji rodyklės jungtis 13">
          <a:extLst>
            <a:ext uri="{FF2B5EF4-FFF2-40B4-BE49-F238E27FC236}">
              <a16:creationId xmlns:a16="http://schemas.microsoft.com/office/drawing/2014/main" id="{00000000-0008-0000-0800-00000E000000}"/>
            </a:ext>
          </a:extLst>
        </xdr:cNvPr>
        <xdr:cNvCxnSpPr/>
      </xdr:nvCxnSpPr>
      <xdr:spPr>
        <a:xfrm>
          <a:off x="7791450" y="5372100"/>
          <a:ext cx="0"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800100</xdr:colOff>
      <xdr:row>13</xdr:row>
      <xdr:rowOff>123825</xdr:rowOff>
    </xdr:from>
    <xdr:to>
      <xdr:col>4</xdr:col>
      <xdr:colOff>1333500</xdr:colOff>
      <xdr:row>14</xdr:row>
      <xdr:rowOff>180975</xdr:rowOff>
    </xdr:to>
    <xdr:cxnSp macro="">
      <xdr:nvCxnSpPr>
        <xdr:cNvPr id="15" name="Tiesioji rodyklės jungtis 14">
          <a:extLst>
            <a:ext uri="{FF2B5EF4-FFF2-40B4-BE49-F238E27FC236}">
              <a16:creationId xmlns:a16="http://schemas.microsoft.com/office/drawing/2014/main" id="{00000000-0008-0000-0800-00000F000000}"/>
            </a:ext>
          </a:extLst>
        </xdr:cNvPr>
        <xdr:cNvCxnSpPr/>
      </xdr:nvCxnSpPr>
      <xdr:spPr>
        <a:xfrm flipH="1">
          <a:off x="5143500" y="4143375"/>
          <a:ext cx="53340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1362075</xdr:colOff>
      <xdr:row>17</xdr:row>
      <xdr:rowOff>95250</xdr:rowOff>
    </xdr:from>
    <xdr:to>
      <xdr:col>7</xdr:col>
      <xdr:colOff>361950</xdr:colOff>
      <xdr:row>17</xdr:row>
      <xdr:rowOff>95250</xdr:rowOff>
    </xdr:to>
    <xdr:cxnSp macro="">
      <xdr:nvCxnSpPr>
        <xdr:cNvPr id="16" name="Tiesioji rodyklės jungtis 15">
          <a:extLst>
            <a:ext uri="{FF2B5EF4-FFF2-40B4-BE49-F238E27FC236}">
              <a16:creationId xmlns:a16="http://schemas.microsoft.com/office/drawing/2014/main" id="{00000000-0008-0000-0800-000010000000}"/>
            </a:ext>
          </a:extLst>
        </xdr:cNvPr>
        <xdr:cNvCxnSpPr/>
      </xdr:nvCxnSpPr>
      <xdr:spPr>
        <a:xfrm flipH="1">
          <a:off x="8467725" y="4886325"/>
          <a:ext cx="381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19049</xdr:colOff>
      <xdr:row>7</xdr:row>
      <xdr:rowOff>123825</xdr:rowOff>
    </xdr:from>
    <xdr:to>
      <xdr:col>7</xdr:col>
      <xdr:colOff>352424</xdr:colOff>
      <xdr:row>17</xdr:row>
      <xdr:rowOff>95250</xdr:rowOff>
    </xdr:to>
    <xdr:cxnSp macro="">
      <xdr:nvCxnSpPr>
        <xdr:cNvPr id="17" name="Alkūninė jungtis 16">
          <a:extLst>
            <a:ext uri="{FF2B5EF4-FFF2-40B4-BE49-F238E27FC236}">
              <a16:creationId xmlns:a16="http://schemas.microsoft.com/office/drawing/2014/main" id="{00000000-0008-0000-0800-000011000000}"/>
            </a:ext>
          </a:extLst>
        </xdr:cNvPr>
        <xdr:cNvCxnSpPr/>
      </xdr:nvCxnSpPr>
      <xdr:spPr>
        <a:xfrm rot="16200000" flipH="1">
          <a:off x="7720012" y="3767137"/>
          <a:ext cx="1905000" cy="333375"/>
        </a:xfrm>
        <a:prstGeom prst="bentConnector3">
          <a:avLst>
            <a:gd name="adj1" fmla="val 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685800</xdr:colOff>
      <xdr:row>18</xdr:row>
      <xdr:rowOff>0</xdr:rowOff>
    </xdr:from>
    <xdr:to>
      <xdr:col>6</xdr:col>
      <xdr:colOff>685800</xdr:colOff>
      <xdr:row>19</xdr:row>
      <xdr:rowOff>9525</xdr:rowOff>
    </xdr:to>
    <xdr:cxnSp macro="">
      <xdr:nvCxnSpPr>
        <xdr:cNvPr id="18" name="Tiesioji rodyklės jungtis 17">
          <a:extLst>
            <a:ext uri="{FF2B5EF4-FFF2-40B4-BE49-F238E27FC236}">
              <a16:creationId xmlns:a16="http://schemas.microsoft.com/office/drawing/2014/main" id="{00000000-0008-0000-0800-000012000000}"/>
            </a:ext>
          </a:extLst>
        </xdr:cNvPr>
        <xdr:cNvCxnSpPr/>
      </xdr:nvCxnSpPr>
      <xdr:spPr>
        <a:xfrm flipV="1">
          <a:off x="7791450" y="4981575"/>
          <a:ext cx="0"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0</xdr:colOff>
      <xdr:row>7</xdr:row>
      <xdr:rowOff>0</xdr:rowOff>
    </xdr:from>
    <xdr:ext cx="206318" cy="238124"/>
    <xdr:pic>
      <xdr:nvPicPr>
        <xdr:cNvPr id="19" name="Paveikslėlis 18">
          <a:extLst>
            <a:ext uri="{FF2B5EF4-FFF2-40B4-BE49-F238E27FC236}">
              <a16:creationId xmlns:a16="http://schemas.microsoft.com/office/drawing/2014/main" id="{00000000-0008-0000-08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1150" y="2857500"/>
          <a:ext cx="206318" cy="238124"/>
        </a:xfrm>
        <a:prstGeom prst="rect">
          <a:avLst/>
        </a:prstGeom>
      </xdr:spPr>
    </xdr:pic>
    <xdr:clientData/>
  </xdr:oneCellAnchor>
  <xdr:twoCellAnchor>
    <xdr:from>
      <xdr:col>2</xdr:col>
      <xdr:colOff>647700</xdr:colOff>
      <xdr:row>7</xdr:row>
      <xdr:rowOff>190500</xdr:rowOff>
    </xdr:from>
    <xdr:to>
      <xdr:col>2</xdr:col>
      <xdr:colOff>647700</xdr:colOff>
      <xdr:row>9</xdr:row>
      <xdr:rowOff>0</xdr:rowOff>
    </xdr:to>
    <xdr:cxnSp macro="">
      <xdr:nvCxnSpPr>
        <xdr:cNvPr id="20" name="Tiesioji rodyklės jungtis 19">
          <a:extLst>
            <a:ext uri="{FF2B5EF4-FFF2-40B4-BE49-F238E27FC236}">
              <a16:creationId xmlns:a16="http://schemas.microsoft.com/office/drawing/2014/main" id="{00000000-0008-0000-0800-000014000000}"/>
            </a:ext>
          </a:extLst>
        </xdr:cNvPr>
        <xdr:cNvCxnSpPr/>
      </xdr:nvCxnSpPr>
      <xdr:spPr>
        <a:xfrm>
          <a:off x="2228850" y="3048000"/>
          <a:ext cx="0"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1371600</xdr:colOff>
      <xdr:row>7</xdr:row>
      <xdr:rowOff>104776</xdr:rowOff>
    </xdr:from>
    <xdr:to>
      <xdr:col>4</xdr:col>
      <xdr:colOff>22282</xdr:colOff>
      <xdr:row>9</xdr:row>
      <xdr:rowOff>66675</xdr:rowOff>
    </xdr:to>
    <xdr:cxnSp macro="">
      <xdr:nvCxnSpPr>
        <xdr:cNvPr id="21" name="Tiesioji rodyklės jungtis 20">
          <a:extLst>
            <a:ext uri="{FF2B5EF4-FFF2-40B4-BE49-F238E27FC236}">
              <a16:creationId xmlns:a16="http://schemas.microsoft.com/office/drawing/2014/main" id="{00000000-0008-0000-0800-000015000000}"/>
            </a:ext>
          </a:extLst>
        </xdr:cNvPr>
        <xdr:cNvCxnSpPr>
          <a:stCxn id="3" idx="1"/>
        </xdr:cNvCxnSpPr>
      </xdr:nvCxnSpPr>
      <xdr:spPr>
        <a:xfrm flipH="1">
          <a:off x="2952750" y="2962276"/>
          <a:ext cx="1412932" cy="3524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666750</xdr:colOff>
      <xdr:row>15</xdr:row>
      <xdr:rowOff>161925</xdr:rowOff>
    </xdr:from>
    <xdr:to>
      <xdr:col>4</xdr:col>
      <xdr:colOff>666750</xdr:colOff>
      <xdr:row>17</xdr:row>
      <xdr:rowOff>0</xdr:rowOff>
    </xdr:to>
    <xdr:cxnSp macro="">
      <xdr:nvCxnSpPr>
        <xdr:cNvPr id="22" name="Tiesioji rodyklės jungtis 21">
          <a:extLst>
            <a:ext uri="{FF2B5EF4-FFF2-40B4-BE49-F238E27FC236}">
              <a16:creationId xmlns:a16="http://schemas.microsoft.com/office/drawing/2014/main" id="{00000000-0008-0000-0800-000016000000}"/>
            </a:ext>
          </a:extLst>
        </xdr:cNvPr>
        <xdr:cNvCxnSpPr/>
      </xdr:nvCxnSpPr>
      <xdr:spPr>
        <a:xfrm>
          <a:off x="5010150" y="4572000"/>
          <a:ext cx="0" cy="219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22282</xdr:colOff>
      <xdr:row>18</xdr:row>
      <xdr:rowOff>171451</xdr:rowOff>
    </xdr:from>
    <xdr:ext cx="206318" cy="247649"/>
    <xdr:pic>
      <xdr:nvPicPr>
        <xdr:cNvPr id="23" name="Paveikslėlis 22">
          <a:extLst>
            <a:ext uri="{FF2B5EF4-FFF2-40B4-BE49-F238E27FC236}">
              <a16:creationId xmlns:a16="http://schemas.microsoft.com/office/drawing/2014/main" id="{00000000-0008-0000-08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65682" y="5153026"/>
          <a:ext cx="206318" cy="247649"/>
        </a:xfrm>
        <a:prstGeom prst="rect">
          <a:avLst/>
        </a:prstGeom>
      </xdr:spPr>
    </xdr:pic>
    <xdr:clientData/>
  </xdr:oneCellAnchor>
  <xdr:twoCellAnchor>
    <xdr:from>
      <xdr:col>4</xdr:col>
      <xdr:colOff>666750</xdr:colOff>
      <xdr:row>18</xdr:row>
      <xdr:rowOff>1</xdr:rowOff>
    </xdr:from>
    <xdr:to>
      <xdr:col>4</xdr:col>
      <xdr:colOff>666751</xdr:colOff>
      <xdr:row>18</xdr:row>
      <xdr:rowOff>171450</xdr:rowOff>
    </xdr:to>
    <xdr:cxnSp macro="">
      <xdr:nvCxnSpPr>
        <xdr:cNvPr id="24" name="Tiesioji rodyklės jungtis 23">
          <a:extLst>
            <a:ext uri="{FF2B5EF4-FFF2-40B4-BE49-F238E27FC236}">
              <a16:creationId xmlns:a16="http://schemas.microsoft.com/office/drawing/2014/main" id="{00000000-0008-0000-0800-000018000000}"/>
            </a:ext>
          </a:extLst>
        </xdr:cNvPr>
        <xdr:cNvCxnSpPr/>
      </xdr:nvCxnSpPr>
      <xdr:spPr>
        <a:xfrm flipV="1">
          <a:off x="5010150" y="4981576"/>
          <a:ext cx="1" cy="1714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1136669</xdr:colOff>
      <xdr:row>33</xdr:row>
      <xdr:rowOff>85725</xdr:rowOff>
    </xdr:from>
    <xdr:ext cx="269850" cy="323850"/>
    <xdr:pic>
      <xdr:nvPicPr>
        <xdr:cNvPr id="25" name="Paveikslėlis 24">
          <a:extLst>
            <a:ext uri="{FF2B5EF4-FFF2-40B4-BE49-F238E27FC236}">
              <a16:creationId xmlns:a16="http://schemas.microsoft.com/office/drawing/2014/main" id="{00000000-0008-0000-08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17819" y="9458325"/>
          <a:ext cx="269850" cy="323850"/>
        </a:xfrm>
        <a:prstGeom prst="rect">
          <a:avLst/>
        </a:prstGeom>
      </xdr:spPr>
    </xdr:pic>
    <xdr:clientData/>
  </xdr:oneCellAnchor>
  <xdr:oneCellAnchor>
    <xdr:from>
      <xdr:col>4</xdr:col>
      <xdr:colOff>1362075</xdr:colOff>
      <xdr:row>3</xdr:row>
      <xdr:rowOff>61019</xdr:rowOff>
    </xdr:from>
    <xdr:ext cx="357571" cy="363796"/>
    <xdr:pic>
      <xdr:nvPicPr>
        <xdr:cNvPr id="26" name="Paveikslėlis 25">
          <a:extLst>
            <a:ext uri="{FF2B5EF4-FFF2-40B4-BE49-F238E27FC236}">
              <a16:creationId xmlns:a16="http://schemas.microsoft.com/office/drawing/2014/main" id="{00000000-0008-0000-08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5475" y="2156519"/>
          <a:ext cx="357571" cy="363796"/>
        </a:xfrm>
        <a:prstGeom prst="rect">
          <a:avLst/>
        </a:prstGeom>
      </xdr:spPr>
    </xdr:pic>
    <xdr:clientData/>
  </xdr:oneCellAnchor>
  <xdr:twoCellAnchor>
    <xdr:from>
      <xdr:col>5</xdr:col>
      <xdr:colOff>9525</xdr:colOff>
      <xdr:row>5</xdr:row>
      <xdr:rowOff>19050</xdr:rowOff>
    </xdr:from>
    <xdr:to>
      <xdr:col>5</xdr:col>
      <xdr:colOff>752475</xdr:colOff>
      <xdr:row>9</xdr:row>
      <xdr:rowOff>123825</xdr:rowOff>
    </xdr:to>
    <xdr:cxnSp macro="">
      <xdr:nvCxnSpPr>
        <xdr:cNvPr id="27" name="Tiesioji rodyklės jungtis 26">
          <a:extLst>
            <a:ext uri="{FF2B5EF4-FFF2-40B4-BE49-F238E27FC236}">
              <a16:creationId xmlns:a16="http://schemas.microsoft.com/office/drawing/2014/main" id="{00000000-0008-0000-0800-00001B000000}"/>
            </a:ext>
          </a:extLst>
        </xdr:cNvPr>
        <xdr:cNvCxnSpPr/>
      </xdr:nvCxnSpPr>
      <xdr:spPr>
        <a:xfrm flipH="1">
          <a:off x="5734050" y="2495550"/>
          <a:ext cx="742950" cy="876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1133475</xdr:colOff>
      <xdr:row>34</xdr:row>
      <xdr:rowOff>57150</xdr:rowOff>
    </xdr:from>
    <xdr:ext cx="321376" cy="386656"/>
    <xdr:pic>
      <xdr:nvPicPr>
        <xdr:cNvPr id="28" name="Paveikslėlis 27">
          <a:extLst>
            <a:ext uri="{FF2B5EF4-FFF2-40B4-BE49-F238E27FC236}">
              <a16:creationId xmlns:a16="http://schemas.microsoft.com/office/drawing/2014/main" id="{00000000-0008-0000-0800-00001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14625" y="9820275"/>
          <a:ext cx="321376" cy="38665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idikerskyte\Desktop\e-komercijos%20modelis\Biud&#382;e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as1"/>
      <sheetName val="Lapas2"/>
      <sheetName val="Lapas4"/>
      <sheetName val="Geras_fiksuoti"/>
      <sheetName val="geras detalizavimas"/>
    </sheetNames>
    <sheetDataSet>
      <sheetData sheetId="0" refreshError="1"/>
      <sheetData sheetId="1" refreshError="1">
        <row r="7">
          <cell r="L7">
            <v>0.25</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30"/>
  <sheetViews>
    <sheetView tabSelected="1" zoomScale="80" zoomScaleNormal="80" workbookViewId="0">
      <selection activeCell="O6" sqref="O6"/>
    </sheetView>
  </sheetViews>
  <sheetFormatPr defaultColWidth="8.85546875" defaultRowHeight="15.75" x14ac:dyDescent="0.25"/>
  <cols>
    <col min="1" max="1" width="5.85546875" style="2" customWidth="1"/>
    <col min="2" max="16384" width="8.85546875" style="2"/>
  </cols>
  <sheetData>
    <row r="1" spans="2:13" ht="99" customHeight="1" x14ac:dyDescent="0.25">
      <c r="B1" s="1"/>
      <c r="C1" s="1"/>
      <c r="D1" s="1"/>
      <c r="E1" s="1"/>
      <c r="F1" s="1"/>
      <c r="G1" s="106" t="s">
        <v>56</v>
      </c>
      <c r="H1" s="106"/>
      <c r="I1" s="106"/>
      <c r="J1" s="106"/>
      <c r="K1" s="106"/>
      <c r="L1" s="106"/>
      <c r="M1" s="106"/>
    </row>
    <row r="3" spans="2:13" ht="91.15" customHeight="1" x14ac:dyDescent="0.25">
      <c r="B3" s="107" t="s">
        <v>54</v>
      </c>
      <c r="C3" s="107"/>
      <c r="D3" s="107"/>
      <c r="E3" s="107"/>
      <c r="F3" s="107"/>
      <c r="G3" s="107"/>
      <c r="H3" s="107"/>
      <c r="I3" s="107"/>
      <c r="J3" s="107"/>
      <c r="K3" s="107"/>
      <c r="L3" s="107"/>
      <c r="M3" s="107"/>
    </row>
    <row r="5" spans="2:13" x14ac:dyDescent="0.25">
      <c r="B5" s="108" t="s">
        <v>0</v>
      </c>
      <c r="C5" s="109"/>
      <c r="D5" s="109"/>
      <c r="E5" s="109"/>
      <c r="F5" s="109"/>
      <c r="G5" s="109"/>
      <c r="H5" s="109"/>
      <c r="I5" s="109"/>
      <c r="J5" s="109"/>
      <c r="K5" s="109"/>
      <c r="L5" s="109"/>
      <c r="M5" s="110"/>
    </row>
    <row r="6" spans="2:13" x14ac:dyDescent="0.25">
      <c r="B6" s="104" t="s">
        <v>1</v>
      </c>
      <c r="C6" s="104"/>
      <c r="D6" s="104"/>
      <c r="E6" s="111"/>
      <c r="F6" s="111"/>
      <c r="G6" s="111"/>
      <c r="H6" s="111"/>
      <c r="I6" s="111"/>
      <c r="J6" s="111"/>
      <c r="K6" s="111"/>
      <c r="L6" s="111"/>
      <c r="M6" s="111"/>
    </row>
    <row r="7" spans="2:13" x14ac:dyDescent="0.25">
      <c r="B7" s="104" t="s">
        <v>2</v>
      </c>
      <c r="C7" s="104"/>
      <c r="D7" s="104"/>
      <c r="E7" s="105"/>
      <c r="F7" s="105"/>
      <c r="G7" s="105"/>
      <c r="H7" s="105"/>
      <c r="I7" s="105"/>
      <c r="J7" s="105"/>
      <c r="K7" s="105"/>
      <c r="L7" s="105"/>
      <c r="M7" s="105"/>
    </row>
    <row r="8" spans="2:13" x14ac:dyDescent="0.25">
      <c r="B8" s="3"/>
      <c r="C8" s="3"/>
      <c r="D8" s="3"/>
      <c r="E8" s="3"/>
      <c r="F8" s="3"/>
      <c r="G8" s="3"/>
    </row>
    <row r="9" spans="2:13" ht="51.6" customHeight="1" x14ac:dyDescent="0.25">
      <c r="B9" s="121" t="s">
        <v>55</v>
      </c>
      <c r="C9" s="121"/>
      <c r="D9" s="121"/>
      <c r="E9" s="121"/>
      <c r="F9" s="121"/>
      <c r="G9" s="121"/>
      <c r="H9" s="121"/>
      <c r="I9" s="121"/>
      <c r="J9" s="121"/>
      <c r="K9" s="121"/>
      <c r="L9" s="121"/>
      <c r="M9" s="121"/>
    </row>
    <row r="10" spans="2:13" ht="107.25" customHeight="1" x14ac:dyDescent="0.25">
      <c r="B10" s="122" t="s">
        <v>125</v>
      </c>
      <c r="C10" s="122"/>
      <c r="D10" s="122"/>
      <c r="E10" s="122"/>
      <c r="F10" s="122"/>
      <c r="G10" s="122"/>
      <c r="H10" s="122"/>
      <c r="I10" s="122"/>
      <c r="J10" s="122"/>
      <c r="K10" s="122"/>
      <c r="L10" s="122"/>
      <c r="M10" s="122"/>
    </row>
    <row r="11" spans="2:13" ht="47.25" customHeight="1" x14ac:dyDescent="0.25">
      <c r="B11" s="124" t="s">
        <v>126</v>
      </c>
      <c r="C11" s="124"/>
      <c r="D11" s="124"/>
      <c r="E11" s="124"/>
      <c r="F11" s="124"/>
      <c r="G11" s="124"/>
      <c r="H11" s="124"/>
      <c r="I11" s="124"/>
      <c r="J11" s="124"/>
      <c r="K11" s="124"/>
      <c r="L11" s="124"/>
      <c r="M11" s="124"/>
    </row>
    <row r="12" spans="2:13" ht="60.75" customHeight="1" x14ac:dyDescent="0.25">
      <c r="B12" s="123" t="s">
        <v>129</v>
      </c>
      <c r="C12" s="123"/>
      <c r="D12" s="123"/>
      <c r="E12" s="123"/>
      <c r="F12" s="123"/>
      <c r="G12" s="123"/>
      <c r="H12" s="123"/>
      <c r="I12" s="123"/>
      <c r="J12" s="123"/>
      <c r="K12" s="123"/>
      <c r="L12" s="123"/>
      <c r="M12" s="123"/>
    </row>
    <row r="13" spans="2:13" ht="75.75" customHeight="1" x14ac:dyDescent="0.25">
      <c r="B13" s="125" t="s">
        <v>127</v>
      </c>
      <c r="C13" s="126"/>
      <c r="D13" s="126"/>
      <c r="E13" s="126"/>
      <c r="F13" s="126"/>
      <c r="G13" s="126"/>
      <c r="H13" s="126"/>
      <c r="I13" s="126"/>
      <c r="J13" s="126"/>
      <c r="K13" s="126"/>
      <c r="L13" s="126"/>
      <c r="M13" s="127"/>
    </row>
    <row r="14" spans="2:13" ht="65.45" customHeight="1" x14ac:dyDescent="0.25">
      <c r="B14" s="128" t="s">
        <v>128</v>
      </c>
      <c r="C14" s="126"/>
      <c r="D14" s="126"/>
      <c r="E14" s="126"/>
      <c r="F14" s="126"/>
      <c r="G14" s="126"/>
      <c r="H14" s="126"/>
      <c r="I14" s="126"/>
      <c r="J14" s="126"/>
      <c r="K14" s="126"/>
      <c r="L14" s="126"/>
      <c r="M14" s="127"/>
    </row>
    <row r="15" spans="2:13" ht="56.25" customHeight="1" x14ac:dyDescent="0.25">
      <c r="B15" s="122" t="s">
        <v>88</v>
      </c>
      <c r="C15" s="122"/>
      <c r="D15" s="122"/>
      <c r="E15" s="122"/>
      <c r="F15" s="122"/>
      <c r="G15" s="122"/>
      <c r="H15" s="122"/>
      <c r="I15" s="122"/>
      <c r="J15" s="122"/>
      <c r="K15" s="122"/>
      <c r="L15" s="122"/>
      <c r="M15" s="122"/>
    </row>
    <row r="16" spans="2:13" ht="22.9" customHeight="1" x14ac:dyDescent="0.25">
      <c r="B16" s="4"/>
      <c r="C16" s="4"/>
      <c r="D16" s="4"/>
      <c r="E16" s="4"/>
      <c r="F16" s="4"/>
      <c r="G16" s="4"/>
      <c r="H16" s="4"/>
      <c r="I16" s="4"/>
      <c r="J16" s="4"/>
      <c r="K16" s="4"/>
      <c r="L16" s="4"/>
      <c r="M16" s="4"/>
    </row>
    <row r="17" spans="2:14" ht="33.6" customHeight="1" x14ac:dyDescent="0.25">
      <c r="B17" s="112" t="s">
        <v>30</v>
      </c>
      <c r="C17" s="113"/>
      <c r="D17" s="113"/>
      <c r="E17" s="113"/>
      <c r="F17" s="113"/>
      <c r="G17" s="113"/>
      <c r="H17" s="113"/>
      <c r="I17" s="113"/>
      <c r="J17" s="113"/>
      <c r="K17" s="113"/>
      <c r="L17" s="113"/>
      <c r="M17" s="114"/>
    </row>
    <row r="18" spans="2:14" ht="19.899999999999999" customHeight="1" x14ac:dyDescent="0.25">
      <c r="B18" s="115"/>
      <c r="C18" s="116"/>
      <c r="D18" s="116"/>
      <c r="E18" s="116"/>
      <c r="F18" s="116"/>
      <c r="G18" s="116"/>
      <c r="H18" s="116"/>
      <c r="I18" s="116"/>
      <c r="J18" s="116"/>
      <c r="K18" s="116"/>
      <c r="L18" s="116"/>
      <c r="M18" s="117"/>
    </row>
    <row r="19" spans="2:14" ht="18" customHeight="1" x14ac:dyDescent="0.25">
      <c r="B19" s="118"/>
      <c r="C19" s="119"/>
      <c r="D19" s="119"/>
      <c r="E19" s="119"/>
      <c r="F19" s="119"/>
      <c r="G19" s="119"/>
      <c r="H19" s="119"/>
      <c r="I19" s="119"/>
      <c r="J19" s="119"/>
      <c r="K19" s="119"/>
      <c r="L19" s="119"/>
      <c r="M19" s="120"/>
    </row>
    <row r="20" spans="2:14" x14ac:dyDescent="0.25">
      <c r="B20" s="6"/>
      <c r="C20" s="6"/>
      <c r="D20" s="6"/>
      <c r="E20" s="6"/>
      <c r="F20" s="6"/>
      <c r="G20" s="6"/>
      <c r="H20" s="6"/>
      <c r="I20" s="6"/>
      <c r="J20" s="6"/>
      <c r="K20" s="6"/>
      <c r="L20" s="6"/>
      <c r="M20" s="6"/>
    </row>
    <row r="21" spans="2:14" ht="30" customHeight="1" x14ac:dyDescent="0.25">
      <c r="B21" s="6"/>
      <c r="C21" s="6"/>
      <c r="D21" s="6"/>
      <c r="E21" s="6"/>
      <c r="F21" s="6"/>
      <c r="G21" s="6"/>
      <c r="H21" s="6"/>
      <c r="I21" s="6"/>
      <c r="J21" s="6"/>
      <c r="K21" s="6"/>
      <c r="L21" s="6"/>
      <c r="M21" s="6"/>
    </row>
    <row r="22" spans="2:14" x14ac:dyDescent="0.25">
      <c r="B22" s="6"/>
      <c r="C22" s="6"/>
      <c r="D22" s="6"/>
      <c r="E22" s="6"/>
      <c r="F22" s="6"/>
      <c r="G22" s="6"/>
      <c r="H22" s="6"/>
      <c r="I22" s="6"/>
      <c r="J22" s="6"/>
      <c r="K22" s="6"/>
      <c r="L22" s="6"/>
      <c r="M22" s="6"/>
    </row>
    <row r="23" spans="2:14" ht="9.6" customHeight="1" x14ac:dyDescent="0.25">
      <c r="B23" s="6"/>
      <c r="C23" s="6"/>
      <c r="D23" s="6"/>
      <c r="E23" s="6"/>
      <c r="F23" s="6"/>
      <c r="G23" s="6"/>
      <c r="H23" s="6"/>
      <c r="I23" s="6"/>
      <c r="J23" s="6"/>
      <c r="K23" s="6"/>
      <c r="L23" s="6"/>
      <c r="M23" s="6"/>
    </row>
    <row r="24" spans="2:14" x14ac:dyDescent="0.25">
      <c r="B24" s="6"/>
      <c r="C24" s="6"/>
      <c r="D24" s="6"/>
      <c r="E24" s="6"/>
      <c r="F24" s="6"/>
      <c r="G24" s="6"/>
      <c r="H24" s="6"/>
      <c r="I24" s="6"/>
      <c r="J24" s="6"/>
      <c r="K24" s="6"/>
      <c r="L24" s="6"/>
      <c r="M24" s="6"/>
      <c r="N24" s="5"/>
    </row>
    <row r="25" spans="2:14" x14ac:dyDescent="0.25">
      <c r="B25" s="6"/>
      <c r="C25" s="6"/>
      <c r="D25" s="6"/>
      <c r="E25" s="6"/>
      <c r="F25" s="6"/>
      <c r="G25" s="6"/>
      <c r="H25" s="6"/>
      <c r="I25" s="6"/>
      <c r="J25" s="6"/>
      <c r="K25" s="6"/>
      <c r="L25" s="6"/>
      <c r="M25" s="6"/>
      <c r="N25" s="5"/>
    </row>
    <row r="26" spans="2:14" x14ac:dyDescent="0.25">
      <c r="B26" s="6"/>
      <c r="C26" s="6"/>
      <c r="D26" s="6"/>
      <c r="E26" s="6"/>
      <c r="F26" s="6"/>
      <c r="G26" s="6"/>
      <c r="H26" s="6"/>
      <c r="I26" s="6"/>
      <c r="J26" s="6"/>
      <c r="K26" s="6"/>
      <c r="L26" s="6"/>
      <c r="M26" s="6"/>
      <c r="N26" s="5"/>
    </row>
    <row r="27" spans="2:14" x14ac:dyDescent="0.25">
      <c r="N27" s="5"/>
    </row>
    <row r="28" spans="2:14" x14ac:dyDescent="0.25">
      <c r="N28" s="5"/>
    </row>
    <row r="29" spans="2:14" x14ac:dyDescent="0.25">
      <c r="N29" s="5"/>
    </row>
    <row r="30" spans="2:14" x14ac:dyDescent="0.25">
      <c r="N30" s="5"/>
    </row>
  </sheetData>
  <mergeCells count="15">
    <mergeCell ref="B17:M19"/>
    <mergeCell ref="B9:M9"/>
    <mergeCell ref="B10:M10"/>
    <mergeCell ref="B12:M12"/>
    <mergeCell ref="B11:M11"/>
    <mergeCell ref="B13:M13"/>
    <mergeCell ref="B15:M15"/>
    <mergeCell ref="B14:M14"/>
    <mergeCell ref="B7:D7"/>
    <mergeCell ref="E7:M7"/>
    <mergeCell ref="G1:M1"/>
    <mergeCell ref="B3:M3"/>
    <mergeCell ref="B5:M5"/>
    <mergeCell ref="B6:D6"/>
    <mergeCell ref="E6:M6"/>
  </mergeCells>
  <pageMargins left="0.78740157480314965" right="0.78740157480314965" top="0.78740157480314965" bottom="0.78740157480314965" header="0.19685039370078741" footer="0.19685039370078741"/>
  <pageSetup paperSize="9" scale="7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4"/>
  <sheetViews>
    <sheetView zoomScale="92" zoomScaleNormal="92" workbookViewId="0">
      <selection activeCell="D26" sqref="D26:D27"/>
    </sheetView>
  </sheetViews>
  <sheetFormatPr defaultColWidth="8.85546875" defaultRowHeight="15.75" x14ac:dyDescent="0.25"/>
  <cols>
    <col min="1" max="1" width="5.85546875" style="25" customWidth="1"/>
    <col min="2" max="2" width="34.42578125" style="25" customWidth="1"/>
    <col min="3" max="3" width="16.5703125" style="25" customWidth="1"/>
    <col min="4" max="4" width="66.85546875" style="25" customWidth="1"/>
    <col min="5" max="6" width="23.42578125" style="25" customWidth="1"/>
    <col min="7" max="7" width="23.5703125" style="25" customWidth="1"/>
    <col min="8" max="8" width="0.140625" style="25" customWidth="1"/>
    <col min="9" max="16" width="8.85546875" style="25" customWidth="1"/>
    <col min="17" max="16384" width="8.85546875" style="25"/>
  </cols>
  <sheetData>
    <row r="1" spans="2:16" s="29" customFormat="1" ht="30" customHeight="1" x14ac:dyDescent="0.25">
      <c r="B1" s="129" t="s">
        <v>130</v>
      </c>
      <c r="C1" s="130"/>
      <c r="D1" s="130"/>
      <c r="E1" s="62"/>
      <c r="F1" s="62"/>
      <c r="G1" s="62"/>
      <c r="H1" s="62"/>
      <c r="I1" s="62"/>
      <c r="J1" s="62"/>
      <c r="K1" s="62"/>
      <c r="L1" s="62"/>
      <c r="M1" s="62"/>
      <c r="N1" s="62"/>
      <c r="O1" s="62"/>
      <c r="P1" s="62"/>
    </row>
    <row r="2" spans="2:16" s="29" customFormat="1" ht="27.75" customHeight="1" x14ac:dyDescent="0.25">
      <c r="B2" s="130"/>
      <c r="C2" s="130"/>
      <c r="D2" s="130"/>
      <c r="E2" s="62"/>
      <c r="F2" s="62"/>
      <c r="G2" s="62"/>
      <c r="H2" s="62"/>
      <c r="I2" s="62"/>
      <c r="J2" s="62"/>
      <c r="K2" s="62"/>
      <c r="L2" s="62"/>
      <c r="M2" s="62"/>
      <c r="N2" s="62"/>
      <c r="O2" s="62"/>
      <c r="P2" s="62"/>
    </row>
    <row r="3" spans="2:16" s="29" customFormat="1" ht="31.5" customHeight="1" x14ac:dyDescent="0.25">
      <c r="B3" s="130"/>
      <c r="C3" s="130"/>
      <c r="D3" s="130"/>
      <c r="E3" s="62"/>
      <c r="F3" s="62"/>
      <c r="G3" s="62"/>
      <c r="H3" s="62"/>
      <c r="I3" s="62"/>
      <c r="J3" s="62"/>
      <c r="K3" s="62"/>
      <c r="L3" s="62"/>
      <c r="M3" s="62"/>
      <c r="N3" s="62"/>
      <c r="O3" s="62"/>
      <c r="P3" s="62"/>
    </row>
    <row r="4" spans="2:16" ht="21" customHeight="1" x14ac:dyDescent="0.25">
      <c r="B4" s="29"/>
      <c r="D4" s="33" t="s">
        <v>41</v>
      </c>
    </row>
    <row r="5" spans="2:16" ht="37.9" customHeight="1" x14ac:dyDescent="0.25">
      <c r="B5" s="30"/>
      <c r="C5" s="31" t="s">
        <v>29</v>
      </c>
      <c r="D5" s="31" t="s">
        <v>28</v>
      </c>
    </row>
    <row r="6" spans="2:16" ht="54" customHeight="1" x14ac:dyDescent="0.25">
      <c r="B6" s="89" t="s">
        <v>95</v>
      </c>
      <c r="C6" s="103" t="s">
        <v>100</v>
      </c>
      <c r="D6" s="103" t="s">
        <v>101</v>
      </c>
    </row>
    <row r="7" spans="2:16" ht="63" x14ac:dyDescent="0.25">
      <c r="B7" s="89" t="s">
        <v>96</v>
      </c>
      <c r="C7" s="103" t="s">
        <v>100</v>
      </c>
      <c r="D7" s="103" t="s">
        <v>101</v>
      </c>
    </row>
    <row r="8" spans="2:16" x14ac:dyDescent="0.25">
      <c r="B8" s="26"/>
      <c r="C8" s="27"/>
      <c r="D8" s="27"/>
      <c r="E8" s="26"/>
      <c r="F8" s="26"/>
      <c r="G8" s="26"/>
    </row>
    <row r="13" spans="2:16" x14ac:dyDescent="0.25">
      <c r="B13" s="28"/>
    </row>
    <row r="14" spans="2:16" x14ac:dyDescent="0.25">
      <c r="B14" s="28"/>
    </row>
  </sheetData>
  <sheetProtection insertRows="0"/>
  <mergeCells count="1">
    <mergeCell ref="B1: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I51"/>
  <sheetViews>
    <sheetView topLeftCell="B1" zoomScale="86" zoomScaleNormal="86" workbookViewId="0">
      <selection activeCell="E12" sqref="E12"/>
    </sheetView>
  </sheetViews>
  <sheetFormatPr defaultColWidth="8.85546875" defaultRowHeight="15.75" x14ac:dyDescent="0.25"/>
  <cols>
    <col min="1" max="1" width="5.85546875" style="34" customWidth="1"/>
    <col min="2" max="2" width="6.42578125" style="34" customWidth="1"/>
    <col min="3" max="3" width="10.28515625" style="34" customWidth="1"/>
    <col min="4" max="4" width="8.85546875" style="34"/>
    <col min="5" max="5" width="10.7109375" style="34" customWidth="1"/>
    <col min="6" max="10" width="8.85546875" style="34" customWidth="1"/>
    <col min="11" max="11" width="0.140625" style="34" customWidth="1"/>
    <col min="12" max="12" width="68.85546875" style="34" customWidth="1"/>
    <col min="13" max="34" width="8.85546875" style="34"/>
    <col min="35" max="35" width="0" style="34" hidden="1" customWidth="1"/>
    <col min="36" max="16384" width="8.85546875" style="34"/>
  </cols>
  <sheetData>
    <row r="1" spans="2:35" ht="26.45" customHeight="1" x14ac:dyDescent="0.25">
      <c r="B1" s="63" t="s">
        <v>58</v>
      </c>
      <c r="C1" s="35"/>
    </row>
    <row r="2" spans="2:35" x14ac:dyDescent="0.25">
      <c r="C2" s="32"/>
      <c r="L2" s="33" t="s">
        <v>83</v>
      </c>
    </row>
    <row r="3" spans="2:35" ht="32.25" customHeight="1" x14ac:dyDescent="0.25">
      <c r="B3" s="88" t="s">
        <v>31</v>
      </c>
      <c r="C3" s="132" t="s">
        <v>62</v>
      </c>
      <c r="D3" s="133"/>
      <c r="E3" s="133"/>
      <c r="F3" s="133"/>
      <c r="G3" s="133"/>
      <c r="H3" s="133"/>
      <c r="I3" s="133"/>
      <c r="J3" s="133"/>
      <c r="K3" s="134"/>
      <c r="L3" s="39" t="s">
        <v>59</v>
      </c>
      <c r="M3" s="25"/>
    </row>
    <row r="4" spans="2:35" ht="25.5" customHeight="1" x14ac:dyDescent="0.25">
      <c r="B4" s="38" t="s">
        <v>60</v>
      </c>
      <c r="C4" s="131"/>
      <c r="D4" s="131"/>
      <c r="E4" s="131"/>
      <c r="F4" s="131"/>
      <c r="G4" s="131"/>
      <c r="H4" s="131"/>
      <c r="I4" s="131"/>
      <c r="J4" s="131"/>
      <c r="K4" s="131"/>
      <c r="L4" s="37"/>
      <c r="M4" s="25"/>
      <c r="AI4" s="34" t="s">
        <v>36</v>
      </c>
    </row>
    <row r="5" spans="2:35" ht="25.5" customHeight="1" x14ac:dyDescent="0.25">
      <c r="B5" s="38" t="s">
        <v>61</v>
      </c>
      <c r="C5" s="135"/>
      <c r="D5" s="136"/>
      <c r="E5" s="136"/>
      <c r="F5" s="136"/>
      <c r="G5" s="136"/>
      <c r="H5" s="136"/>
      <c r="I5" s="136"/>
      <c r="J5" s="136"/>
      <c r="K5" s="137"/>
      <c r="L5" s="37"/>
      <c r="M5" s="25"/>
    </row>
    <row r="6" spans="2:35" ht="27.75" customHeight="1" x14ac:dyDescent="0.25">
      <c r="B6" s="38" t="s">
        <v>63</v>
      </c>
      <c r="C6" s="64"/>
      <c r="D6" s="65"/>
      <c r="E6" s="65"/>
      <c r="F6" s="65"/>
      <c r="G6" s="65"/>
      <c r="H6" s="65"/>
      <c r="I6" s="65"/>
      <c r="J6" s="65"/>
      <c r="K6" s="66"/>
      <c r="L6" s="37"/>
      <c r="M6" s="25"/>
    </row>
    <row r="7" spans="2:35" ht="27.75" customHeight="1" x14ac:dyDescent="0.25">
      <c r="B7" s="38" t="s">
        <v>64</v>
      </c>
      <c r="C7" s="64"/>
      <c r="D7" s="65"/>
      <c r="E7" s="65"/>
      <c r="F7" s="65"/>
      <c r="G7" s="65"/>
      <c r="H7" s="65"/>
      <c r="I7" s="65"/>
      <c r="J7" s="65"/>
      <c r="K7" s="66"/>
      <c r="L7" s="37"/>
      <c r="M7" s="25"/>
    </row>
    <row r="8" spans="2:35" ht="48.75" customHeight="1" x14ac:dyDescent="0.25">
      <c r="B8" s="138" t="s">
        <v>65</v>
      </c>
      <c r="C8" s="139"/>
      <c r="D8" s="139"/>
      <c r="E8" s="139"/>
      <c r="F8" s="139"/>
      <c r="G8" s="139"/>
      <c r="H8" s="139"/>
      <c r="I8" s="139"/>
      <c r="J8" s="139"/>
      <c r="K8" s="139"/>
      <c r="L8" s="140"/>
      <c r="M8" s="25"/>
      <c r="AI8" s="34" t="s">
        <v>37</v>
      </c>
    </row>
    <row r="9" spans="2:35" x14ac:dyDescent="0.25">
      <c r="B9" s="25"/>
      <c r="C9" s="25"/>
      <c r="D9" s="25"/>
      <c r="E9" s="25"/>
      <c r="F9" s="25"/>
      <c r="G9" s="25"/>
      <c r="H9" s="25"/>
      <c r="I9" s="25"/>
      <c r="J9" s="25"/>
      <c r="K9" s="25"/>
      <c r="L9" s="25"/>
      <c r="M9" s="25"/>
    </row>
    <row r="10" spans="2:35" x14ac:dyDescent="0.25">
      <c r="B10" s="25"/>
      <c r="C10" s="25"/>
      <c r="D10" s="25"/>
      <c r="E10" s="25"/>
      <c r="F10" s="25"/>
      <c r="G10" s="25"/>
      <c r="H10" s="25"/>
      <c r="I10" s="25"/>
      <c r="J10" s="25"/>
      <c r="K10" s="25"/>
      <c r="L10" s="25"/>
      <c r="M10" s="25"/>
    </row>
    <row r="11" spans="2:35" x14ac:dyDescent="0.25">
      <c r="B11" s="25"/>
      <c r="C11" s="25"/>
      <c r="D11" s="25"/>
      <c r="E11" s="25"/>
      <c r="F11" s="25"/>
      <c r="G11" s="25"/>
      <c r="H11" s="25"/>
      <c r="I11" s="25"/>
      <c r="J11" s="25"/>
      <c r="K11" s="25"/>
      <c r="L11" s="25"/>
      <c r="M11" s="25"/>
    </row>
    <row r="12" spans="2:35" ht="22.9" customHeight="1" x14ac:dyDescent="0.25">
      <c r="B12" s="25"/>
      <c r="C12" s="25"/>
      <c r="D12" s="25"/>
      <c r="E12" s="25"/>
      <c r="F12" s="25"/>
      <c r="G12" s="25"/>
      <c r="H12" s="25"/>
      <c r="I12" s="25"/>
      <c r="J12" s="25"/>
      <c r="K12" s="25"/>
      <c r="L12" s="25"/>
      <c r="M12" s="47"/>
    </row>
    <row r="13" spans="2:35" x14ac:dyDescent="0.25">
      <c r="B13" s="25"/>
      <c r="C13" s="25"/>
      <c r="D13" s="25"/>
      <c r="E13" s="25"/>
      <c r="F13" s="25"/>
      <c r="G13" s="25"/>
      <c r="H13" s="25"/>
      <c r="I13" s="25"/>
      <c r="J13" s="25"/>
      <c r="K13" s="25"/>
      <c r="L13" s="25"/>
      <c r="M13" s="25"/>
    </row>
    <row r="14" spans="2:35" x14ac:dyDescent="0.25">
      <c r="B14" s="25"/>
      <c r="C14" s="25"/>
      <c r="D14" s="25"/>
      <c r="E14" s="25"/>
      <c r="F14" s="25"/>
      <c r="G14" s="25"/>
      <c r="H14" s="25"/>
      <c r="I14" s="25"/>
      <c r="J14" s="25"/>
      <c r="K14" s="25"/>
      <c r="L14" s="25"/>
      <c r="M14" s="25"/>
    </row>
    <row r="15" spans="2:35" x14ac:dyDescent="0.25">
      <c r="B15" s="25"/>
      <c r="C15" s="25"/>
      <c r="D15" s="25"/>
      <c r="E15" s="25"/>
      <c r="F15" s="25"/>
      <c r="G15" s="25"/>
      <c r="H15" s="25"/>
      <c r="I15" s="25"/>
      <c r="J15" s="25"/>
      <c r="K15" s="25"/>
      <c r="L15" s="25"/>
      <c r="M15" s="25"/>
    </row>
    <row r="16" spans="2:35" ht="90" customHeight="1" x14ac:dyDescent="0.25">
      <c r="B16" s="25"/>
      <c r="C16" s="25"/>
      <c r="D16" s="25"/>
      <c r="E16" s="25"/>
      <c r="F16" s="25"/>
      <c r="G16" s="25"/>
      <c r="H16" s="25"/>
      <c r="I16" s="25"/>
      <c r="J16" s="25"/>
      <c r="K16" s="25"/>
      <c r="L16" s="25"/>
      <c r="M16" s="25"/>
    </row>
    <row r="17" spans="2:13" ht="90.6" customHeight="1" x14ac:dyDescent="0.25">
      <c r="B17" s="25"/>
      <c r="C17" s="25"/>
      <c r="D17" s="25"/>
      <c r="E17" s="25"/>
      <c r="F17" s="25"/>
      <c r="G17" s="25"/>
      <c r="H17" s="25"/>
      <c r="I17" s="25"/>
      <c r="J17" s="25"/>
      <c r="K17" s="25"/>
      <c r="L17" s="25"/>
      <c r="M17" s="25"/>
    </row>
    <row r="18" spans="2:13" ht="90" customHeight="1" x14ac:dyDescent="0.25">
      <c r="B18" s="25"/>
      <c r="C18" s="25"/>
      <c r="D18" s="25"/>
      <c r="E18" s="25"/>
      <c r="F18" s="25"/>
      <c r="G18" s="25"/>
      <c r="H18" s="25"/>
      <c r="I18" s="25"/>
      <c r="J18" s="25"/>
      <c r="K18" s="25"/>
      <c r="L18" s="25"/>
      <c r="M18" s="25"/>
    </row>
    <row r="19" spans="2:13" ht="51.6" customHeight="1" x14ac:dyDescent="0.25">
      <c r="B19" s="25"/>
      <c r="C19" s="25"/>
      <c r="D19" s="25"/>
      <c r="E19" s="25"/>
      <c r="F19" s="25"/>
      <c r="G19" s="25"/>
      <c r="H19" s="25"/>
      <c r="I19" s="25"/>
      <c r="J19" s="25"/>
      <c r="K19" s="25"/>
      <c r="L19" s="25"/>
      <c r="M19" s="25"/>
    </row>
    <row r="20" spans="2:13" x14ac:dyDescent="0.25">
      <c r="B20" s="25"/>
      <c r="C20" s="25"/>
      <c r="D20" s="25"/>
      <c r="E20" s="25"/>
      <c r="F20" s="25"/>
      <c r="G20" s="25"/>
      <c r="H20" s="25"/>
      <c r="I20" s="25"/>
      <c r="J20" s="25"/>
      <c r="K20" s="25"/>
      <c r="L20" s="25"/>
      <c r="M20" s="25"/>
    </row>
    <row r="21" spans="2:13" x14ac:dyDescent="0.25">
      <c r="B21" s="25"/>
      <c r="C21" s="25"/>
      <c r="D21" s="25"/>
      <c r="E21" s="25"/>
      <c r="F21" s="25"/>
      <c r="G21" s="25"/>
      <c r="H21" s="25"/>
      <c r="I21" s="25"/>
      <c r="J21" s="25"/>
      <c r="K21" s="25"/>
      <c r="L21" s="25"/>
      <c r="M21" s="25"/>
    </row>
    <row r="22" spans="2:13" x14ac:dyDescent="0.25">
      <c r="B22" s="25"/>
      <c r="C22" s="25"/>
      <c r="D22" s="25"/>
      <c r="E22" s="25"/>
      <c r="F22" s="25"/>
      <c r="G22" s="25"/>
      <c r="H22" s="25"/>
      <c r="I22" s="25"/>
      <c r="J22" s="25"/>
      <c r="K22" s="25"/>
      <c r="L22" s="25"/>
      <c r="M22" s="25"/>
    </row>
    <row r="23" spans="2:13" x14ac:dyDescent="0.25">
      <c r="B23" s="25"/>
      <c r="C23" s="25"/>
      <c r="D23" s="25"/>
      <c r="E23" s="25"/>
      <c r="F23" s="25"/>
      <c r="G23" s="25"/>
      <c r="H23" s="25"/>
      <c r="I23" s="25"/>
      <c r="J23" s="25"/>
      <c r="K23" s="25"/>
      <c r="L23" s="25"/>
      <c r="M23" s="25"/>
    </row>
    <row r="24" spans="2:13" x14ac:dyDescent="0.25">
      <c r="B24" s="25"/>
      <c r="C24" s="25"/>
      <c r="D24" s="25"/>
      <c r="E24" s="25"/>
      <c r="F24" s="25"/>
      <c r="G24" s="25"/>
      <c r="H24" s="25"/>
      <c r="I24" s="25"/>
      <c r="J24" s="25"/>
      <c r="K24" s="25"/>
      <c r="L24" s="25"/>
      <c r="M24" s="25"/>
    </row>
    <row r="25" spans="2:13" ht="51.6" customHeight="1" x14ac:dyDescent="0.25">
      <c r="M25" s="25"/>
    </row>
    <row r="26" spans="2:13" ht="90" customHeight="1" x14ac:dyDescent="0.25">
      <c r="M26" s="25"/>
    </row>
    <row r="27" spans="2:13" x14ac:dyDescent="0.25">
      <c r="M27" s="25"/>
    </row>
    <row r="28" spans="2:13" x14ac:dyDescent="0.25">
      <c r="M28" s="25"/>
    </row>
    <row r="29" spans="2:13" x14ac:dyDescent="0.25">
      <c r="M29" s="25"/>
    </row>
    <row r="30" spans="2:13" x14ac:dyDescent="0.25">
      <c r="M30" s="25"/>
    </row>
    <row r="31" spans="2:13" x14ac:dyDescent="0.25">
      <c r="M31" s="25"/>
    </row>
    <row r="32" spans="2:13" ht="25.15" customHeight="1" x14ac:dyDescent="0.25">
      <c r="M32" s="25"/>
    </row>
    <row r="33" spans="13:13" x14ac:dyDescent="0.25">
      <c r="M33" s="25"/>
    </row>
    <row r="34" spans="13:13" x14ac:dyDescent="0.25">
      <c r="M34" s="25"/>
    </row>
    <row r="35" spans="13:13" x14ac:dyDescent="0.25">
      <c r="M35" s="25"/>
    </row>
    <row r="36" spans="13:13" x14ac:dyDescent="0.25">
      <c r="M36" s="25"/>
    </row>
    <row r="37" spans="13:13" x14ac:dyDescent="0.25">
      <c r="M37" s="25"/>
    </row>
    <row r="38" spans="13:13" x14ac:dyDescent="0.25">
      <c r="M38" s="25"/>
    </row>
    <row r="39" spans="13:13" x14ac:dyDescent="0.25">
      <c r="M39" s="25"/>
    </row>
    <row r="40" spans="13:13" x14ac:dyDescent="0.25">
      <c r="M40" s="25"/>
    </row>
    <row r="41" spans="13:13" x14ac:dyDescent="0.25">
      <c r="M41" s="25"/>
    </row>
    <row r="42" spans="13:13" x14ac:dyDescent="0.25">
      <c r="M42" s="25"/>
    </row>
    <row r="43" spans="13:13" x14ac:dyDescent="0.25">
      <c r="M43" s="25"/>
    </row>
    <row r="44" spans="13:13" x14ac:dyDescent="0.25">
      <c r="M44" s="25"/>
    </row>
    <row r="45" spans="13:13" x14ac:dyDescent="0.25">
      <c r="M45" s="25"/>
    </row>
    <row r="46" spans="13:13" x14ac:dyDescent="0.25">
      <c r="M46" s="25"/>
    </row>
    <row r="47" spans="13:13" x14ac:dyDescent="0.25">
      <c r="M47" s="25"/>
    </row>
    <row r="48" spans="13:13" x14ac:dyDescent="0.25">
      <c r="M48" s="25"/>
    </row>
    <row r="49" spans="13:13" x14ac:dyDescent="0.25">
      <c r="M49" s="25"/>
    </row>
    <row r="50" spans="13:13" x14ac:dyDescent="0.25">
      <c r="M50" s="25"/>
    </row>
    <row r="51" spans="13:13" x14ac:dyDescent="0.25">
      <c r="M51" s="25"/>
    </row>
  </sheetData>
  <mergeCells count="4">
    <mergeCell ref="C4:K4"/>
    <mergeCell ref="C3:K3"/>
    <mergeCell ref="C5:K5"/>
    <mergeCell ref="B8:L8"/>
  </mergeCells>
  <dataValidations xWindow="1080" yWindow="400" count="1">
    <dataValidation type="list" allowBlank="1" showInputMessage="1" showErrorMessage="1" sqref="L4:L7" xr:uid="{00000000-0002-0000-0200-000000000000}">
      <formula1>$AI$4:$AI$8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4C0B-4399-440A-BE5D-DF663B086018}">
  <dimension ref="A1:F17"/>
  <sheetViews>
    <sheetView showGridLines="0" zoomScale="80" zoomScaleNormal="80" workbookViewId="0">
      <selection activeCell="E15" sqref="E15"/>
    </sheetView>
  </sheetViews>
  <sheetFormatPr defaultRowHeight="15" x14ac:dyDescent="0.25"/>
  <cols>
    <col min="1" max="1" width="26.7109375" customWidth="1"/>
    <col min="2" max="2" width="17.42578125" customWidth="1"/>
    <col min="3" max="3" width="21" customWidth="1"/>
    <col min="4" max="4" width="20.7109375" customWidth="1"/>
    <col min="5" max="5" width="20.42578125" customWidth="1"/>
    <col min="6" max="6" width="21" customWidth="1"/>
  </cols>
  <sheetData>
    <row r="1" spans="1:6" ht="49.5" customHeight="1" x14ac:dyDescent="0.25">
      <c r="A1" s="150" t="s">
        <v>102</v>
      </c>
      <c r="B1" s="150"/>
      <c r="C1" s="150"/>
      <c r="D1" s="150"/>
      <c r="E1" s="150"/>
      <c r="F1" s="150"/>
    </row>
    <row r="2" spans="1:6" ht="15" customHeight="1" thickBot="1" x14ac:dyDescent="0.3">
      <c r="F2" s="71" t="s">
        <v>103</v>
      </c>
    </row>
    <row r="3" spans="1:6" ht="63" x14ac:dyDescent="0.25">
      <c r="A3" s="141"/>
      <c r="B3" s="143" t="s">
        <v>75</v>
      </c>
      <c r="C3" s="70" t="s">
        <v>67</v>
      </c>
      <c r="D3" s="70" t="s">
        <v>68</v>
      </c>
      <c r="E3" s="70" t="s">
        <v>69</v>
      </c>
      <c r="F3" s="72" t="s">
        <v>70</v>
      </c>
    </row>
    <row r="4" spans="1:6" ht="15.75" x14ac:dyDescent="0.25">
      <c r="A4" s="142"/>
      <c r="B4" s="144"/>
      <c r="C4" s="73" t="s">
        <v>76</v>
      </c>
      <c r="D4" s="73" t="s">
        <v>76</v>
      </c>
      <c r="E4" s="73" t="s">
        <v>76</v>
      </c>
      <c r="F4" s="74" t="s">
        <v>76</v>
      </c>
    </row>
    <row r="5" spans="1:6" ht="60.75" customHeight="1" x14ac:dyDescent="0.25">
      <c r="A5" s="90" t="s">
        <v>77</v>
      </c>
      <c r="B5" s="96"/>
      <c r="C5" s="96"/>
      <c r="D5" s="96"/>
      <c r="E5" s="96"/>
      <c r="F5" s="96"/>
    </row>
    <row r="6" spans="1:6" ht="70.5" customHeight="1" x14ac:dyDescent="0.25">
      <c r="A6" s="75" t="s">
        <v>71</v>
      </c>
      <c r="B6" s="76"/>
      <c r="C6" s="76"/>
      <c r="D6" s="76"/>
      <c r="E6" s="76"/>
      <c r="F6" s="77"/>
    </row>
    <row r="7" spans="1:6" ht="81.75" customHeight="1" x14ac:dyDescent="0.25">
      <c r="A7" s="75" t="s">
        <v>72</v>
      </c>
      <c r="B7" s="78" t="s">
        <v>66</v>
      </c>
      <c r="C7" s="78" t="s">
        <v>66</v>
      </c>
      <c r="D7" s="79" t="str">
        <f>IF(OR(B6="",D6=""),"",IF(B6=0,IF(SUM(D6:D6)=0,"0 %","100 %"),IF(SUM(D6:D6)=0,"Eksporto pajamų didėjimas nesuplanuotas",((ROUND(D6,2)-ROUND(B6,2)))/ROUND(B6,2))))</f>
        <v/>
      </c>
      <c r="E7" s="79" t="str">
        <f>IF(OR(B6="",D6="",E6=""),"",IF(B6=0,IF(SUM(D6:E6)=0,"0 %","100 %"),IF(SUM(D6:E6)=0,"Eksporto pajamų didėjimas nesuplanuotas",((ROUND(D6,2)-ROUND(B6,2))+(ROUND(E6,2)-ROUND(B6,2)))/ROUND(B6,2))))</f>
        <v/>
      </c>
      <c r="F7" s="80" t="str">
        <f>IF(OR(B6="",D6="",E6="",F6=""),"",IF(B6=0,IF(SUM(D6:F6)=0,"0 %","100 %"),IF(SUM(D6:F6)=0,"Eksporto pajamų didėjimas nesuplanuotas",((ROUND(D6,2)-ROUND(B6,2))+(ROUND(E6,2)-ROUND(B6,2))+(ROUND(F6,2)-ROUND(B6,2)))/ROUND(B6,2))))</f>
        <v/>
      </c>
    </row>
    <row r="8" spans="1:6" ht="31.5" x14ac:dyDescent="0.25">
      <c r="A8" s="81" t="s">
        <v>73</v>
      </c>
      <c r="B8" s="82" t="s">
        <v>66</v>
      </c>
      <c r="C8" s="82" t="s">
        <v>66</v>
      </c>
      <c r="D8" s="83" t="str">
        <f>IF(OR(B6="",D6=""),"",((ROUND(D6,2)-ROUND(B6,2))))</f>
        <v/>
      </c>
      <c r="E8" s="83" t="str">
        <f>IF(OR(B6="",D6="",E6=""),"",((ROUND(D6,2)-ROUND(B6,2))+(ROUND(E6,2)-ROUND(B6,2))))</f>
        <v/>
      </c>
      <c r="F8" s="84" t="str">
        <f>IF(OR(B6="",D6="",E6="",F6=""),"",((ROUND(D6,2)-ROUND(B6,2))+(ROUND(E6,2)-ROUND(B6,2))+(ROUND(F6,2)-ROUND(B6,2))))</f>
        <v/>
      </c>
    </row>
    <row r="9" spans="1:6" ht="55.5" customHeight="1" thickBot="1" x14ac:dyDescent="0.3">
      <c r="A9" s="147" t="s">
        <v>78</v>
      </c>
      <c r="B9" s="148"/>
      <c r="C9" s="148"/>
      <c r="D9" s="148"/>
      <c r="E9" s="148"/>
      <c r="F9" s="149"/>
    </row>
    <row r="10" spans="1:6" ht="15.75" x14ac:dyDescent="0.25">
      <c r="A10" s="85"/>
      <c r="B10" s="85"/>
      <c r="C10" s="85"/>
      <c r="D10" s="85"/>
      <c r="E10" s="85"/>
      <c r="F10" s="85"/>
    </row>
    <row r="11" spans="1:6" ht="16.5" thickBot="1" x14ac:dyDescent="0.3">
      <c r="A11" s="85"/>
      <c r="B11" s="85"/>
      <c r="C11" s="85"/>
      <c r="D11" s="85"/>
      <c r="E11" s="85"/>
      <c r="F11" s="85"/>
    </row>
    <row r="12" spans="1:6" ht="30.75" customHeight="1" thickBot="1" x14ac:dyDescent="0.3">
      <c r="A12" s="145" t="s">
        <v>98</v>
      </c>
      <c r="B12" s="146"/>
      <c r="C12" s="92" t="str">
        <f>F8</f>
        <v/>
      </c>
      <c r="D12" s="85"/>
      <c r="E12" s="85"/>
      <c r="F12" s="85"/>
    </row>
    <row r="13" spans="1:6" ht="16.5" thickBot="1" x14ac:dyDescent="0.3">
      <c r="A13" s="85"/>
      <c r="B13" s="85"/>
      <c r="C13" s="91"/>
      <c r="D13" s="85"/>
      <c r="E13" s="85"/>
      <c r="F13" s="85"/>
    </row>
    <row r="14" spans="1:6" ht="32.25" customHeight="1" thickBot="1" x14ac:dyDescent="0.3">
      <c r="A14" s="151" t="s">
        <v>99</v>
      </c>
      <c r="B14" s="152"/>
      <c r="C14" s="93" t="e">
        <f>F8/'5. Biudžetas'!E8</f>
        <v>#VALUE!</v>
      </c>
      <c r="D14" s="85"/>
      <c r="E14" s="85"/>
      <c r="F14" s="85"/>
    </row>
    <row r="15" spans="1:6" ht="15.75" x14ac:dyDescent="0.25">
      <c r="A15" s="85"/>
      <c r="B15" s="85"/>
      <c r="C15" s="95"/>
      <c r="D15" s="85"/>
      <c r="E15" s="85"/>
      <c r="F15" s="85"/>
    </row>
    <row r="16" spans="1:6" ht="16.5" thickBot="1" x14ac:dyDescent="0.3">
      <c r="A16" s="85"/>
      <c r="B16" s="85"/>
      <c r="C16" s="95"/>
      <c r="D16" s="85"/>
      <c r="E16" s="85"/>
      <c r="F16" s="85"/>
    </row>
    <row r="17" spans="1:6" ht="78" customHeight="1" thickBot="1" x14ac:dyDescent="0.3">
      <c r="A17" s="145" t="s">
        <v>74</v>
      </c>
      <c r="B17" s="146"/>
      <c r="C17" s="94" t="str">
        <f>IF(OR(B6="",D6="",E6="",F6=""),"",IF(B6=0,IF(SUM(D6:F6)=0,"0 %","100 %"),IF(SUM(D6:F6)=0,"Eksporto pajamų didėjimas nesuplanuotas",((ROUND(D6,2)-ROUND(B6,2))+(ROUND(E6,2)-ROUND(B6,2))+(ROUND(F6,2)-ROUND(B6,2)))/ROUND(B6,2))))</f>
        <v/>
      </c>
      <c r="D17" s="86"/>
      <c r="E17" s="85"/>
      <c r="F17" s="85"/>
    </row>
  </sheetData>
  <mergeCells count="7">
    <mergeCell ref="A3:A4"/>
    <mergeCell ref="B3:B4"/>
    <mergeCell ref="A17:B17"/>
    <mergeCell ref="A9:F9"/>
    <mergeCell ref="A1:F1"/>
    <mergeCell ref="A12:B12"/>
    <mergeCell ref="A14:B1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28"/>
  <sheetViews>
    <sheetView zoomScale="70" zoomScaleNormal="70" workbookViewId="0">
      <selection activeCell="J17" sqref="J17"/>
    </sheetView>
  </sheetViews>
  <sheetFormatPr defaultColWidth="8.85546875" defaultRowHeight="15.75" x14ac:dyDescent="0.25"/>
  <cols>
    <col min="1" max="1" width="5.7109375" style="36" customWidth="1"/>
    <col min="2" max="2" width="6.42578125" style="36" customWidth="1"/>
    <col min="3" max="3" width="22.5703125" style="36" customWidth="1"/>
    <col min="4" max="4" width="31.5703125" style="36" customWidth="1"/>
    <col min="5" max="5" width="21.28515625" style="36" customWidth="1"/>
    <col min="6" max="6" width="33.85546875" style="36" customWidth="1"/>
    <col min="7" max="7" width="8.85546875" style="36"/>
    <col min="8" max="8" width="8.28515625" style="36" customWidth="1"/>
    <col min="9" max="9" width="8.85546875" style="36"/>
    <col min="10" max="10" width="29.28515625" style="36" customWidth="1"/>
    <col min="11" max="11" width="93.140625" style="36" customWidth="1"/>
    <col min="12" max="16384" width="8.85546875" style="36"/>
  </cols>
  <sheetData>
    <row r="1" spans="2:14" ht="42.75" customHeight="1" x14ac:dyDescent="0.25">
      <c r="B1" s="153" t="s">
        <v>107</v>
      </c>
      <c r="C1" s="153"/>
      <c r="D1" s="153"/>
      <c r="E1" s="153"/>
      <c r="F1" s="153"/>
    </row>
    <row r="2" spans="2:14" ht="15.6" customHeight="1" thickBot="1" x14ac:dyDescent="0.3">
      <c r="B2" s="40"/>
      <c r="C2" s="40"/>
      <c r="D2" s="40"/>
      <c r="F2" s="41" t="s">
        <v>105</v>
      </c>
      <c r="K2" s="97" t="s">
        <v>106</v>
      </c>
    </row>
    <row r="3" spans="2:14" ht="53.25" customHeight="1" thickBot="1" x14ac:dyDescent="0.3">
      <c r="B3" s="44" t="s">
        <v>31</v>
      </c>
      <c r="C3" s="160" t="s">
        <v>32</v>
      </c>
      <c r="D3" s="160"/>
      <c r="E3" s="44" t="s">
        <v>33</v>
      </c>
      <c r="F3" s="160" t="s">
        <v>46</v>
      </c>
      <c r="J3" s="98" t="s">
        <v>117</v>
      </c>
      <c r="K3" s="99" t="s">
        <v>118</v>
      </c>
      <c r="N3" s="69"/>
    </row>
    <row r="4" spans="2:14" ht="92.25" customHeight="1" thickBot="1" x14ac:dyDescent="0.3">
      <c r="B4" s="162" t="s">
        <v>79</v>
      </c>
      <c r="C4" s="163"/>
      <c r="D4" s="163"/>
      <c r="E4" s="164"/>
      <c r="F4" s="160"/>
      <c r="J4" s="100" t="s">
        <v>119</v>
      </c>
      <c r="K4" s="101" t="s">
        <v>122</v>
      </c>
    </row>
    <row r="5" spans="2:14" ht="60" customHeight="1" thickBot="1" x14ac:dyDescent="0.3">
      <c r="B5" s="155" t="s">
        <v>84</v>
      </c>
      <c r="C5" s="156"/>
      <c r="D5" s="157" t="s">
        <v>80</v>
      </c>
      <c r="E5" s="158"/>
      <c r="F5" s="161"/>
      <c r="J5" s="102" t="s">
        <v>120</v>
      </c>
      <c r="K5" s="101" t="s">
        <v>123</v>
      </c>
    </row>
    <row r="6" spans="2:14" ht="48" customHeight="1" thickBot="1" x14ac:dyDescent="0.3">
      <c r="B6" s="42" t="s">
        <v>108</v>
      </c>
      <c r="C6" s="154"/>
      <c r="D6" s="154"/>
      <c r="E6" s="45"/>
      <c r="F6" s="161"/>
      <c r="J6" s="102" t="s">
        <v>121</v>
      </c>
      <c r="K6" s="101" t="s">
        <v>124</v>
      </c>
    </row>
    <row r="7" spans="2:14" ht="40.5" customHeight="1" x14ac:dyDescent="0.25">
      <c r="B7" s="42" t="s">
        <v>109</v>
      </c>
      <c r="C7" s="154"/>
      <c r="D7" s="154"/>
      <c r="E7" s="45"/>
      <c r="F7" s="161"/>
    </row>
    <row r="8" spans="2:14" ht="38.25" customHeight="1" x14ac:dyDescent="0.25">
      <c r="B8" s="42" t="s">
        <v>110</v>
      </c>
      <c r="C8" s="154"/>
      <c r="D8" s="154"/>
      <c r="E8" s="45"/>
      <c r="F8" s="161"/>
    </row>
    <row r="9" spans="2:14" x14ac:dyDescent="0.25">
      <c r="B9" s="159" t="s">
        <v>34</v>
      </c>
      <c r="C9" s="159"/>
      <c r="D9" s="159"/>
      <c r="E9" s="46">
        <f>MIN(E6:E8)</f>
        <v>0</v>
      </c>
      <c r="F9" s="161"/>
    </row>
    <row r="10" spans="2:14" ht="60" customHeight="1" x14ac:dyDescent="0.25">
      <c r="B10" s="155" t="s">
        <v>85</v>
      </c>
      <c r="C10" s="156"/>
      <c r="D10" s="157" t="s">
        <v>81</v>
      </c>
      <c r="E10" s="158"/>
      <c r="F10" s="161"/>
      <c r="H10" s="69"/>
    </row>
    <row r="11" spans="2:14" ht="42.75" customHeight="1" x14ac:dyDescent="0.25">
      <c r="B11" s="42" t="s">
        <v>111</v>
      </c>
      <c r="C11" s="154"/>
      <c r="D11" s="154"/>
      <c r="E11" s="45"/>
      <c r="F11" s="161"/>
    </row>
    <row r="12" spans="2:14" ht="42" customHeight="1" x14ac:dyDescent="0.25">
      <c r="B12" s="42" t="s">
        <v>112</v>
      </c>
      <c r="C12" s="154"/>
      <c r="D12" s="154"/>
      <c r="E12" s="45"/>
      <c r="F12" s="161"/>
    </row>
    <row r="13" spans="2:14" ht="39.75" customHeight="1" x14ac:dyDescent="0.25">
      <c r="B13" s="42" t="s">
        <v>113</v>
      </c>
      <c r="C13" s="154"/>
      <c r="D13" s="154"/>
      <c r="E13" s="45"/>
      <c r="F13" s="161"/>
    </row>
    <row r="14" spans="2:14" ht="15.6" customHeight="1" x14ac:dyDescent="0.25">
      <c r="B14" s="159" t="s">
        <v>34</v>
      </c>
      <c r="C14" s="159"/>
      <c r="D14" s="159"/>
      <c r="E14" s="55">
        <f>MIN(E11:E13)</f>
        <v>0</v>
      </c>
      <c r="F14" s="161"/>
    </row>
    <row r="15" spans="2:14" ht="49.5" customHeight="1" x14ac:dyDescent="0.25">
      <c r="B15" s="155" t="s">
        <v>86</v>
      </c>
      <c r="C15" s="156"/>
      <c r="D15" s="157" t="s">
        <v>82</v>
      </c>
      <c r="E15" s="158"/>
      <c r="F15" s="161"/>
    </row>
    <row r="16" spans="2:14" ht="42" customHeight="1" x14ac:dyDescent="0.25">
      <c r="B16" s="42" t="s">
        <v>114</v>
      </c>
      <c r="C16" s="154"/>
      <c r="D16" s="154"/>
      <c r="E16" s="45"/>
      <c r="F16" s="161"/>
    </row>
    <row r="17" spans="2:6" ht="37.5" customHeight="1" x14ac:dyDescent="0.25">
      <c r="B17" s="42" t="s">
        <v>115</v>
      </c>
      <c r="C17" s="154"/>
      <c r="D17" s="154"/>
      <c r="E17" s="45"/>
      <c r="F17" s="161"/>
    </row>
    <row r="18" spans="2:6" ht="39.75" customHeight="1" x14ac:dyDescent="0.25">
      <c r="B18" s="42" t="s">
        <v>116</v>
      </c>
      <c r="C18" s="154"/>
      <c r="D18" s="154"/>
      <c r="E18" s="45"/>
      <c r="F18" s="161"/>
    </row>
    <row r="19" spans="2:6" x14ac:dyDescent="0.25">
      <c r="B19" s="159" t="s">
        <v>34</v>
      </c>
      <c r="C19" s="159"/>
      <c r="D19" s="159"/>
      <c r="E19" s="55">
        <f>MIN(E16:E18)</f>
        <v>0</v>
      </c>
      <c r="F19" s="161"/>
    </row>
    <row r="20" spans="2:6" x14ac:dyDescent="0.25">
      <c r="B20" s="159" t="s">
        <v>35</v>
      </c>
      <c r="C20" s="159"/>
      <c r="D20" s="159"/>
      <c r="E20" s="46">
        <f>E9+E14+E19</f>
        <v>0</v>
      </c>
      <c r="F20" s="43"/>
    </row>
    <row r="21" spans="2:6" ht="15" customHeight="1" x14ac:dyDescent="0.25"/>
    <row r="22" spans="2:6" x14ac:dyDescent="0.25">
      <c r="B22" s="165" t="s">
        <v>45</v>
      </c>
      <c r="C22" s="165"/>
      <c r="D22" s="165"/>
      <c r="E22" s="165"/>
      <c r="F22" s="165"/>
    </row>
    <row r="23" spans="2:6" x14ac:dyDescent="0.25">
      <c r="B23" s="165"/>
      <c r="C23" s="165"/>
      <c r="D23" s="165"/>
      <c r="E23" s="165"/>
      <c r="F23" s="165"/>
    </row>
    <row r="25" spans="2:6" ht="15.6" customHeight="1" x14ac:dyDescent="0.25"/>
    <row r="28" spans="2:6" ht="34.15" customHeight="1" x14ac:dyDescent="0.25"/>
  </sheetData>
  <mergeCells count="27">
    <mergeCell ref="B22:F23"/>
    <mergeCell ref="C13:D13"/>
    <mergeCell ref="B14:D14"/>
    <mergeCell ref="C12:D12"/>
    <mergeCell ref="B20:D20"/>
    <mergeCell ref="B15:C15"/>
    <mergeCell ref="D15:E15"/>
    <mergeCell ref="F15:F19"/>
    <mergeCell ref="C16:D16"/>
    <mergeCell ref="C17:D17"/>
    <mergeCell ref="C18:D18"/>
    <mergeCell ref="B19:D19"/>
    <mergeCell ref="B1:F1"/>
    <mergeCell ref="C11:D11"/>
    <mergeCell ref="B5:C5"/>
    <mergeCell ref="D5:E5"/>
    <mergeCell ref="C6:D6"/>
    <mergeCell ref="C7:D7"/>
    <mergeCell ref="C8:D8"/>
    <mergeCell ref="B9:D9"/>
    <mergeCell ref="B10:C10"/>
    <mergeCell ref="D10:E10"/>
    <mergeCell ref="C3:D3"/>
    <mergeCell ref="F3:F4"/>
    <mergeCell ref="F5:F9"/>
    <mergeCell ref="B4:E4"/>
    <mergeCell ref="F10:F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12"/>
  <sheetViews>
    <sheetView zoomScale="70" zoomScaleNormal="70" workbookViewId="0">
      <selection activeCell="L7" sqref="L7"/>
    </sheetView>
  </sheetViews>
  <sheetFormatPr defaultColWidth="8.85546875" defaultRowHeight="15.75" x14ac:dyDescent="0.25"/>
  <cols>
    <col min="1" max="1" width="5.7109375" style="25" customWidth="1"/>
    <col min="2" max="2" width="9.85546875" style="25" customWidth="1"/>
    <col min="3" max="3" width="39.7109375" style="25" customWidth="1"/>
    <col min="4" max="4" width="34.85546875" style="25" customWidth="1"/>
    <col min="5" max="5" width="35.42578125" style="25" customWidth="1"/>
    <col min="6" max="16384" width="8.85546875" style="25"/>
  </cols>
  <sheetData>
    <row r="2" spans="2:7" x14ac:dyDescent="0.25">
      <c r="B2" s="166" t="s">
        <v>51</v>
      </c>
      <c r="C2" s="166"/>
      <c r="D2" s="56">
        <v>0.5</v>
      </c>
      <c r="E2" s="68" t="s">
        <v>53</v>
      </c>
    </row>
    <row r="3" spans="2:7" x14ac:dyDescent="0.25">
      <c r="B3" s="53" t="s">
        <v>57</v>
      </c>
      <c r="C3" s="53"/>
      <c r="D3" s="53"/>
      <c r="E3" s="53"/>
      <c r="F3" s="54"/>
      <c r="G3" s="54"/>
    </row>
    <row r="4" spans="2:7" x14ac:dyDescent="0.25">
      <c r="E4" s="33" t="s">
        <v>104</v>
      </c>
    </row>
    <row r="5" spans="2:7" ht="31.5" x14ac:dyDescent="0.25">
      <c r="B5" s="59" t="s">
        <v>31</v>
      </c>
      <c r="C5" s="59" t="s">
        <v>43</v>
      </c>
      <c r="D5" s="59" t="s">
        <v>48</v>
      </c>
      <c r="E5" s="59" t="s">
        <v>44</v>
      </c>
    </row>
    <row r="6" spans="2:7" x14ac:dyDescent="0.25">
      <c r="B6" s="60" t="s">
        <v>49</v>
      </c>
      <c r="C6" s="61" t="s">
        <v>50</v>
      </c>
      <c r="D6" s="58">
        <f>+D7</f>
        <v>0</v>
      </c>
      <c r="E6" s="58">
        <f>+E7</f>
        <v>0</v>
      </c>
    </row>
    <row r="7" spans="2:7" ht="323.25" customHeight="1" x14ac:dyDescent="0.25">
      <c r="B7" s="67" t="s">
        <v>87</v>
      </c>
      <c r="C7" s="87" t="s">
        <v>97</v>
      </c>
      <c r="D7" s="57">
        <f>+'4. Fiksuota suma'!E9+'4. Fiksuota suma'!E14+'4. Fiksuota suma'!E19</f>
        <v>0</v>
      </c>
      <c r="E7" s="57">
        <f>+D7*D2</f>
        <v>0</v>
      </c>
      <c r="F7" s="47"/>
    </row>
    <row r="8" spans="2:7" x14ac:dyDescent="0.25">
      <c r="B8" s="167" t="s">
        <v>47</v>
      </c>
      <c r="C8" s="168"/>
      <c r="D8" s="58">
        <f>+D6</f>
        <v>0</v>
      </c>
      <c r="E8" s="58">
        <f>+E6</f>
        <v>0</v>
      </c>
    </row>
    <row r="12" spans="2:7" ht="35.450000000000003" customHeight="1" x14ac:dyDescent="0.25"/>
  </sheetData>
  <mergeCells count="2">
    <mergeCell ref="B2:C2"/>
    <mergeCell ref="B8:C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L42"/>
  <sheetViews>
    <sheetView zoomScale="70" zoomScaleNormal="70" workbookViewId="0">
      <selection activeCell="Q38" sqref="Q38"/>
    </sheetView>
  </sheetViews>
  <sheetFormatPr defaultColWidth="8.85546875" defaultRowHeight="15.75" x14ac:dyDescent="0.25"/>
  <cols>
    <col min="1" max="1" width="5.7109375" style="48" customWidth="1"/>
    <col min="2" max="10" width="8.85546875" style="48"/>
    <col min="11" max="11" width="88.28515625" style="48" customWidth="1"/>
    <col min="12" max="16384" width="8.85546875" style="48"/>
  </cols>
  <sheetData>
    <row r="1" spans="2:12" x14ac:dyDescent="0.25">
      <c r="B1" s="179" t="s">
        <v>89</v>
      </c>
      <c r="C1" s="179"/>
      <c r="D1" s="179"/>
      <c r="E1" s="179"/>
      <c r="F1" s="179"/>
      <c r="G1" s="179"/>
      <c r="H1" s="179"/>
      <c r="I1" s="179"/>
      <c r="J1" s="179"/>
      <c r="K1" s="179"/>
      <c r="L1" s="49"/>
    </row>
    <row r="2" spans="2:12" x14ac:dyDescent="0.25">
      <c r="B2" s="179"/>
      <c r="C2" s="179"/>
      <c r="D2" s="179"/>
      <c r="E2" s="179"/>
      <c r="F2" s="179"/>
      <c r="G2" s="179"/>
      <c r="H2" s="179"/>
      <c r="I2" s="179"/>
      <c r="J2" s="179"/>
      <c r="K2" s="179"/>
    </row>
    <row r="3" spans="2:12" x14ac:dyDescent="0.25">
      <c r="B3" s="50"/>
      <c r="C3" s="50"/>
      <c r="D3" s="50"/>
      <c r="E3" s="50"/>
      <c r="F3" s="50"/>
      <c r="G3" s="50"/>
      <c r="H3" s="50"/>
      <c r="I3" s="50"/>
      <c r="J3" s="50"/>
      <c r="K3" s="51" t="s">
        <v>42</v>
      </c>
    </row>
    <row r="4" spans="2:12" x14ac:dyDescent="0.25">
      <c r="B4" s="169" t="s">
        <v>90</v>
      </c>
      <c r="C4" s="169"/>
      <c r="D4" s="169"/>
      <c r="E4" s="169"/>
      <c r="F4" s="169"/>
      <c r="G4" s="169"/>
      <c r="H4" s="169"/>
      <c r="I4" s="169"/>
      <c r="J4" s="169"/>
      <c r="K4" s="169"/>
    </row>
    <row r="5" spans="2:12" x14ac:dyDescent="0.25">
      <c r="B5" s="169"/>
      <c r="C5" s="169"/>
      <c r="D5" s="169"/>
      <c r="E5" s="169"/>
      <c r="F5" s="169"/>
      <c r="G5" s="169"/>
      <c r="H5" s="169"/>
      <c r="I5" s="169"/>
      <c r="J5" s="169"/>
      <c r="K5" s="169"/>
    </row>
    <row r="6" spans="2:12" x14ac:dyDescent="0.25">
      <c r="B6" s="169"/>
      <c r="C6" s="169"/>
      <c r="D6" s="169"/>
      <c r="E6" s="169"/>
      <c r="F6" s="169"/>
      <c r="G6" s="169"/>
      <c r="H6" s="169"/>
      <c r="I6" s="169"/>
      <c r="J6" s="169"/>
      <c r="K6" s="169"/>
    </row>
    <row r="7" spans="2:12" x14ac:dyDescent="0.25">
      <c r="B7" s="169"/>
      <c r="C7" s="169"/>
      <c r="D7" s="169"/>
      <c r="E7" s="169"/>
      <c r="F7" s="169"/>
      <c r="G7" s="169"/>
      <c r="H7" s="169"/>
      <c r="I7" s="169"/>
      <c r="J7" s="169"/>
      <c r="K7" s="169"/>
    </row>
    <row r="8" spans="2:12" x14ac:dyDescent="0.25">
      <c r="B8" s="169"/>
      <c r="C8" s="169"/>
      <c r="D8" s="169"/>
      <c r="E8" s="169"/>
      <c r="F8" s="169"/>
      <c r="G8" s="169"/>
      <c r="H8" s="169"/>
      <c r="I8" s="169"/>
      <c r="J8" s="169"/>
      <c r="K8" s="169"/>
    </row>
    <row r="9" spans="2:12" ht="28.9" customHeight="1" x14ac:dyDescent="0.25">
      <c r="B9" s="169"/>
      <c r="C9" s="169"/>
      <c r="D9" s="169"/>
      <c r="E9" s="169"/>
      <c r="F9" s="169"/>
      <c r="G9" s="169"/>
      <c r="H9" s="169"/>
      <c r="I9" s="169"/>
      <c r="J9" s="169"/>
      <c r="K9" s="169"/>
    </row>
    <row r="10" spans="2:12" ht="90.6" customHeight="1" x14ac:dyDescent="0.25">
      <c r="B10" s="172"/>
      <c r="C10" s="173"/>
      <c r="D10" s="173"/>
      <c r="E10" s="173"/>
      <c r="F10" s="173"/>
      <c r="G10" s="173"/>
      <c r="H10" s="173"/>
      <c r="I10" s="173"/>
      <c r="J10" s="173"/>
      <c r="K10" s="174"/>
    </row>
    <row r="11" spans="2:12" ht="15" customHeight="1" x14ac:dyDescent="0.25">
      <c r="B11" s="169" t="s">
        <v>91</v>
      </c>
      <c r="C11" s="169"/>
      <c r="D11" s="169"/>
      <c r="E11" s="169"/>
      <c r="F11" s="169"/>
      <c r="G11" s="169"/>
      <c r="H11" s="169"/>
      <c r="I11" s="169"/>
      <c r="J11" s="169"/>
      <c r="K11" s="169"/>
    </row>
    <row r="12" spans="2:12" x14ac:dyDescent="0.25">
      <c r="B12" s="169"/>
      <c r="C12" s="169"/>
      <c r="D12" s="169"/>
      <c r="E12" s="169"/>
      <c r="F12" s="169"/>
      <c r="G12" s="169"/>
      <c r="H12" s="169"/>
      <c r="I12" s="169"/>
      <c r="J12" s="169"/>
      <c r="K12" s="169"/>
    </row>
    <row r="13" spans="2:12" ht="16.899999999999999" customHeight="1" x14ac:dyDescent="0.25">
      <c r="B13" s="169"/>
      <c r="C13" s="169"/>
      <c r="D13" s="169"/>
      <c r="E13" s="169"/>
      <c r="F13" s="169"/>
      <c r="G13" s="169"/>
      <c r="H13" s="169"/>
      <c r="I13" s="169"/>
      <c r="J13" s="169"/>
      <c r="K13" s="169"/>
    </row>
    <row r="14" spans="2:12" ht="90" customHeight="1" x14ac:dyDescent="0.25">
      <c r="B14" s="172"/>
      <c r="C14" s="173"/>
      <c r="D14" s="173"/>
      <c r="E14" s="173"/>
      <c r="F14" s="173"/>
      <c r="G14" s="173"/>
      <c r="H14" s="173"/>
      <c r="I14" s="173"/>
      <c r="J14" s="173"/>
      <c r="K14" s="174"/>
    </row>
    <row r="15" spans="2:12" x14ac:dyDescent="0.25">
      <c r="B15" s="169" t="s">
        <v>92</v>
      </c>
      <c r="C15" s="169"/>
      <c r="D15" s="169"/>
      <c r="E15" s="169"/>
      <c r="F15" s="169"/>
      <c r="G15" s="169"/>
      <c r="H15" s="169"/>
      <c r="I15" s="169"/>
      <c r="J15" s="169"/>
      <c r="K15" s="169"/>
    </row>
    <row r="16" spans="2:12" x14ac:dyDescent="0.25">
      <c r="B16" s="169"/>
      <c r="C16" s="169"/>
      <c r="D16" s="169"/>
      <c r="E16" s="169"/>
      <c r="F16" s="169"/>
      <c r="G16" s="169"/>
      <c r="H16" s="169"/>
      <c r="I16" s="169"/>
      <c r="J16" s="169"/>
      <c r="K16" s="169"/>
    </row>
    <row r="17" spans="2:11" x14ac:dyDescent="0.25">
      <c r="B17" s="169"/>
      <c r="C17" s="169"/>
      <c r="D17" s="169"/>
      <c r="E17" s="169"/>
      <c r="F17" s="169"/>
      <c r="G17" s="169"/>
      <c r="H17" s="169"/>
      <c r="I17" s="169"/>
      <c r="J17" s="169"/>
      <c r="K17" s="169"/>
    </row>
    <row r="18" spans="2:11" x14ac:dyDescent="0.25">
      <c r="B18" s="169"/>
      <c r="C18" s="169"/>
      <c r="D18" s="169"/>
      <c r="E18" s="169"/>
      <c r="F18" s="169"/>
      <c r="G18" s="169"/>
      <c r="H18" s="169"/>
      <c r="I18" s="169"/>
      <c r="J18" s="169"/>
      <c r="K18" s="169"/>
    </row>
    <row r="19" spans="2:11" x14ac:dyDescent="0.25">
      <c r="B19" s="169"/>
      <c r="C19" s="169"/>
      <c r="D19" s="169"/>
      <c r="E19" s="169"/>
      <c r="F19" s="169"/>
      <c r="G19" s="169"/>
      <c r="H19" s="169"/>
      <c r="I19" s="169"/>
      <c r="J19" s="169"/>
      <c r="K19" s="169"/>
    </row>
    <row r="20" spans="2:11" ht="49.9" customHeight="1" x14ac:dyDescent="0.25">
      <c r="B20" s="169"/>
      <c r="C20" s="169"/>
      <c r="D20" s="169"/>
      <c r="E20" s="169"/>
      <c r="F20" s="169"/>
      <c r="G20" s="169"/>
      <c r="H20" s="169"/>
      <c r="I20" s="169"/>
      <c r="J20" s="169"/>
      <c r="K20" s="169"/>
    </row>
    <row r="21" spans="2:11" ht="90" customHeight="1" x14ac:dyDescent="0.25">
      <c r="B21" s="172"/>
      <c r="C21" s="173"/>
      <c r="D21" s="173"/>
      <c r="E21" s="173"/>
      <c r="F21" s="173"/>
      <c r="G21" s="173"/>
      <c r="H21" s="173"/>
      <c r="I21" s="173"/>
      <c r="J21" s="173"/>
      <c r="K21" s="174"/>
    </row>
    <row r="22" spans="2:11" x14ac:dyDescent="0.25">
      <c r="B22" s="169" t="s">
        <v>93</v>
      </c>
      <c r="C22" s="169"/>
      <c r="D22" s="169"/>
      <c r="E22" s="169"/>
      <c r="F22" s="169"/>
      <c r="G22" s="169"/>
      <c r="H22" s="169"/>
      <c r="I22" s="169"/>
      <c r="J22" s="169"/>
      <c r="K22" s="169"/>
    </row>
    <row r="23" spans="2:11" x14ac:dyDescent="0.25">
      <c r="B23" s="169"/>
      <c r="C23" s="169"/>
      <c r="D23" s="169"/>
      <c r="E23" s="169"/>
      <c r="F23" s="169"/>
      <c r="G23" s="169"/>
      <c r="H23" s="169"/>
      <c r="I23" s="169"/>
      <c r="J23" s="169"/>
      <c r="K23" s="169"/>
    </row>
    <row r="24" spans="2:11" x14ac:dyDescent="0.25">
      <c r="B24" s="169"/>
      <c r="C24" s="169"/>
      <c r="D24" s="169"/>
      <c r="E24" s="169"/>
      <c r="F24" s="169"/>
      <c r="G24" s="169"/>
      <c r="H24" s="169"/>
      <c r="I24" s="169"/>
      <c r="J24" s="169"/>
      <c r="K24" s="169"/>
    </row>
    <row r="25" spans="2:11" x14ac:dyDescent="0.25">
      <c r="B25" s="169"/>
      <c r="C25" s="169"/>
      <c r="D25" s="169"/>
      <c r="E25" s="169"/>
      <c r="F25" s="169"/>
      <c r="G25" s="169"/>
      <c r="H25" s="169"/>
      <c r="I25" s="169"/>
      <c r="J25" s="169"/>
      <c r="K25" s="169"/>
    </row>
    <row r="26" spans="2:11" x14ac:dyDescent="0.25">
      <c r="B26" s="169"/>
      <c r="C26" s="169"/>
      <c r="D26" s="169"/>
      <c r="E26" s="169"/>
      <c r="F26" s="169"/>
      <c r="G26" s="169"/>
      <c r="H26" s="169"/>
      <c r="I26" s="169"/>
      <c r="J26" s="169"/>
      <c r="K26" s="169"/>
    </row>
    <row r="27" spans="2:11" x14ac:dyDescent="0.25">
      <c r="B27" s="169"/>
      <c r="C27" s="169"/>
      <c r="D27" s="169"/>
      <c r="E27" s="169"/>
      <c r="F27" s="169"/>
      <c r="G27" s="169"/>
      <c r="H27" s="169"/>
      <c r="I27" s="169"/>
      <c r="J27" s="169"/>
      <c r="K27" s="169"/>
    </row>
    <row r="28" spans="2:11" x14ac:dyDescent="0.25">
      <c r="B28" s="169"/>
      <c r="C28" s="169"/>
      <c r="D28" s="169"/>
      <c r="E28" s="169"/>
      <c r="F28" s="169"/>
      <c r="G28" s="169"/>
      <c r="H28" s="169"/>
      <c r="I28" s="169"/>
      <c r="J28" s="169"/>
      <c r="K28" s="169"/>
    </row>
    <row r="29" spans="2:11" x14ac:dyDescent="0.25">
      <c r="B29" s="169"/>
      <c r="C29" s="169"/>
      <c r="D29" s="169"/>
      <c r="E29" s="169"/>
      <c r="F29" s="169"/>
      <c r="G29" s="169"/>
      <c r="H29" s="169"/>
      <c r="I29" s="169"/>
      <c r="J29" s="169"/>
      <c r="K29" s="169"/>
    </row>
    <row r="30" spans="2:11" x14ac:dyDescent="0.25">
      <c r="B30" s="169"/>
      <c r="C30" s="169"/>
      <c r="D30" s="169"/>
      <c r="E30" s="169"/>
      <c r="F30" s="169"/>
      <c r="G30" s="169"/>
      <c r="H30" s="169"/>
      <c r="I30" s="169"/>
      <c r="J30" s="169"/>
      <c r="K30" s="169"/>
    </row>
    <row r="31" spans="2:11" x14ac:dyDescent="0.25">
      <c r="B31" s="169"/>
      <c r="C31" s="169"/>
      <c r="D31" s="169"/>
      <c r="E31" s="169"/>
      <c r="F31" s="169"/>
      <c r="G31" s="169"/>
      <c r="H31" s="169"/>
      <c r="I31" s="169"/>
      <c r="J31" s="169"/>
      <c r="K31" s="169"/>
    </row>
    <row r="32" spans="2:11" x14ac:dyDescent="0.25">
      <c r="B32" s="169"/>
      <c r="C32" s="169"/>
      <c r="D32" s="169"/>
      <c r="E32" s="169"/>
      <c r="F32" s="169"/>
      <c r="G32" s="169"/>
      <c r="H32" s="169"/>
      <c r="I32" s="169"/>
      <c r="J32" s="169"/>
      <c r="K32" s="169"/>
    </row>
    <row r="33" spans="2:11" x14ac:dyDescent="0.25">
      <c r="B33" s="169"/>
      <c r="C33" s="169"/>
      <c r="D33" s="169"/>
      <c r="E33" s="169"/>
      <c r="F33" s="169"/>
      <c r="G33" s="169"/>
      <c r="H33" s="169"/>
      <c r="I33" s="169"/>
      <c r="J33" s="169"/>
      <c r="K33" s="169"/>
    </row>
    <row r="34" spans="2:11" ht="63" customHeight="1" x14ac:dyDescent="0.25">
      <c r="B34" s="169"/>
      <c r="C34" s="169"/>
      <c r="D34" s="169"/>
      <c r="E34" s="169"/>
      <c r="F34" s="169"/>
      <c r="G34" s="169"/>
      <c r="H34" s="169"/>
      <c r="I34" s="169"/>
      <c r="J34" s="169"/>
      <c r="K34" s="169"/>
    </row>
    <row r="35" spans="2:11" ht="90" customHeight="1" x14ac:dyDescent="0.25">
      <c r="B35" s="175"/>
      <c r="C35" s="176"/>
      <c r="D35" s="176"/>
      <c r="E35" s="176"/>
      <c r="F35" s="176"/>
      <c r="G35" s="176"/>
      <c r="H35" s="176"/>
      <c r="I35" s="176"/>
      <c r="J35" s="176"/>
      <c r="K35" s="177"/>
    </row>
    <row r="36" spans="2:11" ht="25.9" customHeight="1" x14ac:dyDescent="0.25">
      <c r="B36" s="170" t="s">
        <v>94</v>
      </c>
      <c r="C36" s="170"/>
      <c r="D36" s="170"/>
      <c r="E36" s="170"/>
      <c r="F36" s="170"/>
      <c r="G36" s="170"/>
      <c r="H36" s="170"/>
      <c r="I36" s="170"/>
      <c r="J36" s="170"/>
      <c r="K36" s="170"/>
    </row>
    <row r="37" spans="2:11" ht="90" customHeight="1" x14ac:dyDescent="0.25">
      <c r="B37" s="178"/>
      <c r="C37" s="178"/>
      <c r="D37" s="178"/>
      <c r="E37" s="178"/>
      <c r="F37" s="178"/>
      <c r="G37" s="178"/>
      <c r="H37" s="178"/>
      <c r="I37" s="178"/>
      <c r="J37" s="178"/>
      <c r="K37" s="178"/>
    </row>
    <row r="38" spans="2:11" ht="14.45" customHeight="1" x14ac:dyDescent="0.25">
      <c r="B38" s="52"/>
      <c r="C38" s="52"/>
      <c r="D38" s="52"/>
      <c r="E38" s="52"/>
      <c r="F38" s="52"/>
      <c r="G38" s="52"/>
      <c r="H38" s="52"/>
      <c r="I38" s="52"/>
      <c r="J38" s="52"/>
      <c r="K38" s="52"/>
    </row>
    <row r="39" spans="2:11" x14ac:dyDescent="0.25">
      <c r="B39" s="171" t="s">
        <v>52</v>
      </c>
      <c r="C39" s="171"/>
      <c r="D39" s="171"/>
      <c r="E39" s="171"/>
      <c r="F39" s="171"/>
      <c r="G39" s="171"/>
      <c r="H39" s="171"/>
      <c r="I39" s="171"/>
      <c r="J39" s="171"/>
      <c r="K39" s="171"/>
    </row>
    <row r="40" spans="2:11" x14ac:dyDescent="0.25">
      <c r="B40" s="171"/>
      <c r="C40" s="171"/>
      <c r="D40" s="171"/>
      <c r="E40" s="171"/>
      <c r="F40" s="171"/>
      <c r="G40" s="171"/>
      <c r="H40" s="171"/>
      <c r="I40" s="171"/>
      <c r="J40" s="171"/>
      <c r="K40" s="171"/>
    </row>
    <row r="41" spans="2:11" x14ac:dyDescent="0.25">
      <c r="B41" s="171"/>
      <c r="C41" s="171"/>
      <c r="D41" s="171"/>
      <c r="E41" s="171"/>
      <c r="F41" s="171"/>
      <c r="G41" s="171"/>
      <c r="H41" s="171"/>
      <c r="I41" s="171"/>
      <c r="J41" s="171"/>
      <c r="K41" s="171"/>
    </row>
    <row r="42" spans="2:11" ht="30" customHeight="1" x14ac:dyDescent="0.25">
      <c r="B42" s="171"/>
      <c r="C42" s="171"/>
      <c r="D42" s="171"/>
      <c r="E42" s="171"/>
      <c r="F42" s="171"/>
      <c r="G42" s="171"/>
      <c r="H42" s="171"/>
      <c r="I42" s="171"/>
      <c r="J42" s="171"/>
      <c r="K42" s="171"/>
    </row>
  </sheetData>
  <mergeCells count="12">
    <mergeCell ref="B4:K9"/>
    <mergeCell ref="B1:K2"/>
    <mergeCell ref="B11:K13"/>
    <mergeCell ref="B10:K10"/>
    <mergeCell ref="B14:K14"/>
    <mergeCell ref="B15:K20"/>
    <mergeCell ref="B22:K34"/>
    <mergeCell ref="B36:K36"/>
    <mergeCell ref="B39:K42"/>
    <mergeCell ref="B21:K21"/>
    <mergeCell ref="B35:K35"/>
    <mergeCell ref="B37:K3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6"/>
  <sheetViews>
    <sheetView zoomScale="70" zoomScaleNormal="70" workbookViewId="0">
      <selection activeCell="M32" sqref="M32"/>
    </sheetView>
  </sheetViews>
  <sheetFormatPr defaultColWidth="8.85546875" defaultRowHeight="15.75" x14ac:dyDescent="0.25"/>
  <cols>
    <col min="1" max="1" width="3" style="8" customWidth="1"/>
    <col min="2" max="10" width="20.7109375" style="10" customWidth="1"/>
    <col min="11" max="15" width="20.7109375" style="8" customWidth="1"/>
    <col min="16" max="16384" width="8.85546875" style="8"/>
  </cols>
  <sheetData>
    <row r="1" spans="1:8" x14ac:dyDescent="0.25">
      <c r="A1" s="180" t="s">
        <v>38</v>
      </c>
      <c r="B1" s="9"/>
      <c r="C1" s="9"/>
    </row>
    <row r="2" spans="1:8" x14ac:dyDescent="0.25">
      <c r="A2" s="181"/>
      <c r="B2" s="11"/>
      <c r="C2" s="11"/>
    </row>
    <row r="3" spans="1:8" x14ac:dyDescent="0.25">
      <c r="A3" s="181"/>
    </row>
    <row r="4" spans="1:8" x14ac:dyDescent="0.25">
      <c r="A4" s="181"/>
    </row>
    <row r="5" spans="1:8" x14ac:dyDescent="0.25">
      <c r="A5" s="181"/>
      <c r="F5" s="12" t="s">
        <v>3</v>
      </c>
    </row>
    <row r="6" spans="1:8" x14ac:dyDescent="0.25">
      <c r="A6" s="181"/>
    </row>
    <row r="7" spans="1:8" x14ac:dyDescent="0.25">
      <c r="A7" s="181"/>
    </row>
    <row r="8" spans="1:8" ht="16.5" thickBot="1" x14ac:dyDescent="0.3">
      <c r="A8" s="181"/>
      <c r="C8" s="13" t="s">
        <v>4</v>
      </c>
      <c r="D8" s="14">
        <v>0.1</v>
      </c>
      <c r="E8" s="15" t="s">
        <v>5</v>
      </c>
      <c r="G8" s="7" t="s">
        <v>6</v>
      </c>
      <c r="H8" s="16">
        <v>0.1</v>
      </c>
    </row>
    <row r="9" spans="1:8" x14ac:dyDescent="0.25">
      <c r="A9" s="181"/>
      <c r="C9" s="17">
        <v>0.6</v>
      </c>
      <c r="E9" s="18">
        <v>1</v>
      </c>
    </row>
    <row r="10" spans="1:8" x14ac:dyDescent="0.25">
      <c r="A10" s="181"/>
      <c r="C10" s="7" t="s">
        <v>7</v>
      </c>
      <c r="D10" s="14">
        <v>0.3</v>
      </c>
      <c r="E10" s="7" t="s">
        <v>8</v>
      </c>
      <c r="G10" s="18">
        <v>1</v>
      </c>
    </row>
    <row r="11" spans="1:8" x14ac:dyDescent="0.25">
      <c r="A11" s="181"/>
      <c r="E11" s="18">
        <v>1</v>
      </c>
    </row>
    <row r="12" spans="1:8" x14ac:dyDescent="0.25">
      <c r="A12" s="181"/>
      <c r="E12" s="7" t="s">
        <v>9</v>
      </c>
      <c r="G12" s="7" t="s">
        <v>10</v>
      </c>
    </row>
    <row r="13" spans="1:8" ht="16.5" thickBot="1" x14ac:dyDescent="0.3">
      <c r="A13" s="181"/>
      <c r="E13" s="14">
        <v>0.6</v>
      </c>
      <c r="G13" s="14">
        <v>0.4</v>
      </c>
    </row>
    <row r="14" spans="1:8" ht="16.5" thickBot="1" x14ac:dyDescent="0.3">
      <c r="A14" s="181"/>
      <c r="F14" s="19" t="s">
        <v>11</v>
      </c>
    </row>
    <row r="15" spans="1:8" x14ac:dyDescent="0.25">
      <c r="A15" s="180" t="s">
        <v>12</v>
      </c>
      <c r="E15" s="20">
        <v>0.4</v>
      </c>
      <c r="F15" s="14"/>
      <c r="G15" s="21">
        <v>1</v>
      </c>
    </row>
    <row r="16" spans="1:8" x14ac:dyDescent="0.25">
      <c r="A16" s="180"/>
      <c r="E16" s="7" t="s">
        <v>13</v>
      </c>
      <c r="G16" s="7" t="s">
        <v>14</v>
      </c>
    </row>
    <row r="17" spans="1:7" x14ac:dyDescent="0.25">
      <c r="A17" s="180"/>
      <c r="E17" s="18">
        <v>0.7</v>
      </c>
      <c r="G17" s="18">
        <v>0.3</v>
      </c>
    </row>
    <row r="18" spans="1:7" x14ac:dyDescent="0.25">
      <c r="A18" s="180"/>
      <c r="E18" s="7" t="s">
        <v>15</v>
      </c>
      <c r="G18" s="7" t="s">
        <v>16</v>
      </c>
    </row>
    <row r="19" spans="1:7" x14ac:dyDescent="0.25">
      <c r="A19" s="180"/>
      <c r="E19" s="18">
        <v>0.3</v>
      </c>
      <c r="G19" s="22">
        <v>0.6</v>
      </c>
    </row>
    <row r="20" spans="1:7" x14ac:dyDescent="0.25">
      <c r="A20" s="180"/>
      <c r="E20" s="15" t="s">
        <v>17</v>
      </c>
      <c r="G20" s="7" t="s">
        <v>18</v>
      </c>
    </row>
    <row r="21" spans="1:7" x14ac:dyDescent="0.25">
      <c r="A21" s="180"/>
      <c r="G21" s="18">
        <v>1</v>
      </c>
    </row>
    <row r="22" spans="1:7" x14ac:dyDescent="0.25">
      <c r="A22" s="180"/>
      <c r="G22" s="7" t="s">
        <v>19</v>
      </c>
    </row>
    <row r="23" spans="1:7" x14ac:dyDescent="0.25">
      <c r="A23" s="180"/>
    </row>
    <row r="24" spans="1:7" x14ac:dyDescent="0.25">
      <c r="A24" s="180"/>
    </row>
    <row r="25" spans="1:7" x14ac:dyDescent="0.25">
      <c r="A25" s="180"/>
    </row>
    <row r="26" spans="1:7" x14ac:dyDescent="0.25">
      <c r="A26" s="180"/>
    </row>
    <row r="27" spans="1:7" x14ac:dyDescent="0.25">
      <c r="A27" s="180"/>
    </row>
    <row r="28" spans="1:7" x14ac:dyDescent="0.25">
      <c r="A28" s="180"/>
    </row>
    <row r="29" spans="1:7" x14ac:dyDescent="0.25">
      <c r="A29" s="180"/>
    </row>
    <row r="30" spans="1:7" x14ac:dyDescent="0.25">
      <c r="A30" s="180"/>
    </row>
    <row r="31" spans="1:7" x14ac:dyDescent="0.25">
      <c r="A31" s="180"/>
    </row>
    <row r="32" spans="1:7" x14ac:dyDescent="0.25">
      <c r="A32" s="180"/>
    </row>
    <row r="33" spans="1:10" ht="16.5" thickBot="1" x14ac:dyDescent="0.3">
      <c r="A33" s="180"/>
    </row>
    <row r="34" spans="1:10" ht="32.25" thickBot="1" x14ac:dyDescent="0.3">
      <c r="A34" s="180"/>
      <c r="B34" s="23" t="s">
        <v>39</v>
      </c>
      <c r="C34" s="7" t="s">
        <v>20</v>
      </c>
      <c r="D34" s="24" t="s">
        <v>21</v>
      </c>
      <c r="E34" s="19" t="s">
        <v>40</v>
      </c>
      <c r="F34" s="24" t="s">
        <v>22</v>
      </c>
      <c r="G34" s="7" t="s">
        <v>23</v>
      </c>
      <c r="H34" s="10" t="s">
        <v>24</v>
      </c>
      <c r="I34" s="10" t="s">
        <v>25</v>
      </c>
      <c r="J34" s="10" t="s">
        <v>26</v>
      </c>
    </row>
    <row r="36" spans="1:10" x14ac:dyDescent="0.25">
      <c r="C36" s="10" t="s">
        <v>27</v>
      </c>
    </row>
  </sheetData>
  <mergeCells count="2">
    <mergeCell ref="A1:A14"/>
    <mergeCell ref="A15:A3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INSTRUKCIJA</vt:lpstr>
      <vt:lpstr>1. Pareiškėjo veikla pagal EVRK</vt:lpstr>
      <vt:lpstr>2. Projekto veiklos</vt:lpstr>
      <vt:lpstr>3. NK kriterijai</vt:lpstr>
      <vt:lpstr>4. Fiksuota suma</vt:lpstr>
      <vt:lpstr>5. Biudžetas</vt:lpstr>
      <vt:lpstr>6. SVV</vt:lpstr>
      <vt:lpstr>7. SVV schema</vt:lpstr>
      <vt:lpstr>'3. NK kriterijai'!Print_Area</vt:lpstr>
    </vt:vector>
  </TitlesOfParts>
  <Company>LVPA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Sigita Skrebė</dc:creator>
  <cp:lastModifiedBy>Diana Martinavičė</cp:lastModifiedBy>
  <cp:lastPrinted>2021-07-20T12:21:49Z</cp:lastPrinted>
  <dcterms:created xsi:type="dcterms:W3CDTF">2021-06-09T09:01:07Z</dcterms:created>
  <dcterms:modified xsi:type="dcterms:W3CDTF">2022-02-26T12:29:12Z</dcterms:modified>
</cp:coreProperties>
</file>